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eubner-pro/PubsNewer/2025-Pepper/Figshare/"/>
    </mc:Choice>
  </mc:AlternateContent>
  <xr:revisionPtr revIDLastSave="0" documentId="13_ncr:1_{55CB619D-1D8F-3644-BCFF-3C75B40A2711}" xr6:coauthVersionLast="47" xr6:coauthVersionMax="47" xr10:uidLastSave="{00000000-0000-0000-0000-000000000000}"/>
  <bookViews>
    <workbookView xWindow="3140" yWindow="2060" windowWidth="27700" windowHeight="16940" activeTab="3" xr2:uid="{FACCF527-5A87-3B49-921B-38250A92F438}"/>
  </bookViews>
  <sheets>
    <sheet name="Figures 4 &amp; 6" sheetId="2" r:id="rId1"/>
    <sheet name="Figure 4F" sheetId="5" r:id="rId2"/>
    <sheet name="Figure S2A" sheetId="3" r:id="rId3"/>
    <sheet name="Figure S2B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5" l="1"/>
  <c r="C27" i="5"/>
  <c r="D21" i="5"/>
  <c r="C21" i="5"/>
  <c r="D15" i="5"/>
  <c r="C15" i="5"/>
  <c r="D9" i="5"/>
  <c r="C9" i="5"/>
  <c r="D87" i="4"/>
  <c r="C87" i="4"/>
  <c r="D66" i="4"/>
  <c r="C66" i="4"/>
  <c r="D45" i="4"/>
  <c r="C45" i="4"/>
  <c r="D24" i="4"/>
  <c r="C24" i="4"/>
  <c r="C28" i="3"/>
  <c r="C27" i="3"/>
  <c r="C26" i="3"/>
  <c r="C25" i="3"/>
  <c r="C24" i="3"/>
  <c r="C22" i="3"/>
  <c r="C21" i="3"/>
  <c r="C20" i="3"/>
  <c r="C19" i="3"/>
  <c r="C18" i="3"/>
  <c r="C16" i="3"/>
  <c r="C15" i="3"/>
  <c r="C14" i="3"/>
  <c r="C13" i="3"/>
  <c r="C12" i="3"/>
  <c r="C10" i="3"/>
  <c r="C9" i="3"/>
  <c r="C8" i="3"/>
  <c r="C7" i="3"/>
  <c r="C6" i="3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E10" i="3" l="1"/>
  <c r="E28" i="3"/>
  <c r="D22" i="3"/>
  <c r="E16" i="3"/>
  <c r="D10" i="3"/>
  <c r="E22" i="3"/>
  <c r="D16" i="3"/>
  <c r="D28" i="3"/>
</calcChain>
</file>

<file path=xl/sharedStrings.xml><?xml version="1.0" encoding="utf-8"?>
<sst xmlns="http://schemas.openxmlformats.org/spreadsheetml/2006/main" count="194" uniqueCount="25">
  <si>
    <t>Time (days)</t>
  </si>
  <si>
    <t>Mean</t>
  </si>
  <si>
    <t>SEM</t>
  </si>
  <si>
    <t>Gruppo 1</t>
  </si>
  <si>
    <t>Gruppo 2</t>
  </si>
  <si>
    <t>Gruppo 3</t>
  </si>
  <si>
    <t>Gruppo 4</t>
  </si>
  <si>
    <t>G1</t>
  </si>
  <si>
    <t>G2</t>
  </si>
  <si>
    <t>G3</t>
  </si>
  <si>
    <t>G4</t>
  </si>
  <si>
    <t xml:space="preserve">Weight (g) </t>
  </si>
  <si>
    <t>EC</t>
  </si>
  <si>
    <t>TSW (g)</t>
  </si>
  <si>
    <t>20 seeds</t>
  </si>
  <si>
    <t>Granata et al 2025: Germination of PY pepper seeds Figure 4 and 6 (number of seeds germinated out of 10 seeds per plate)</t>
  </si>
  <si>
    <t>Control</t>
  </si>
  <si>
    <t>Aged (10 days)</t>
  </si>
  <si>
    <t>Primed</t>
  </si>
  <si>
    <t>Aged + Primed</t>
  </si>
  <si>
    <t xml:space="preserve">Granata et al 2025: Electrical Conductivity of PY pepper seeds Figure 4F </t>
  </si>
  <si>
    <t xml:space="preserve">Granata et al 2025: Thousand Seed Weight of PY pepper seeds Figure S2A </t>
  </si>
  <si>
    <t>Granata et al 2025: Seed Area of PY pepper seeds Figure S2B</t>
  </si>
  <si>
    <t>Area (mm2)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</si>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</sst>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2"/>
      <color theme="1"/>
      <name val="ArialMT"/>
      <family val="2"/>
    </font>
    <font>
      <b/>
      <sz val="12"/>
      <color theme="1"/>
      <name val="ArialMT"/>
    </font>
    <font>
      <b/>
      <sz val="12"/>
      <color rgb="FF0432FF"/>
      <name val="ArialMT"/>
    </font>
    <font>
      <sz val="12"/>
      <color theme="1"/>
      <name val="ArialMT"/>
    </font>
    <font>
      <sz val="12"/>
      <color rgb="FFFF0000"/>
      <name val="ArialMT"/>
    </font>
    <font>
      <b/>
      <sz val="12"/>
      <color rgb="FFFF0000"/>
      <name val="ArialMT"/>
    </font>
    <font>
      <sz val="12"/>
      <color rgb="FF0432FF"/>
      <name val="ArialMT"/>
    </font>
    <font>
      <sz val="12"/>
      <color rgb="FF000000"/>
      <name val="ArialMT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rgb="FF0000FF"/>
      <name val="ArialMT"/>
    </font>
    <font>
      <sz val="12"/>
      <color rgb="FF0000FF"/>
      <name val="ArialMT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4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0" fontId="8" fillId="0" borderId="0" xfId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/>
    <xf numFmtId="164" fontId="13" fillId="0" borderId="0" xfId="1" applyNumberFormat="1" applyFont="1"/>
    <xf numFmtId="164" fontId="16" fillId="0" borderId="0" xfId="1" applyNumberFormat="1" applyFont="1"/>
    <xf numFmtId="2" fontId="16" fillId="0" borderId="0" xfId="1" applyNumberFormat="1" applyFont="1"/>
    <xf numFmtId="2" fontId="13" fillId="0" borderId="0" xfId="1" applyNumberFormat="1" applyFont="1"/>
    <xf numFmtId="0" fontId="15" fillId="0" borderId="0" xfId="1" applyFont="1"/>
    <xf numFmtId="2" fontId="14" fillId="0" borderId="0" xfId="1" applyNumberFormat="1" applyFont="1"/>
    <xf numFmtId="2" fontId="15" fillId="0" borderId="0" xfId="1" applyNumberFormat="1" applyFont="1"/>
    <xf numFmtId="0" fontId="16" fillId="0" borderId="0" xfId="1" applyFont="1"/>
    <xf numFmtId="2" fontId="13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AAF89A8E-52BB-5541-B292-AAC3CC88B61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026E-4AC2-4446-A7BE-94668179533D}">
  <sheetPr>
    <pageSetUpPr fitToPage="1"/>
  </sheetPr>
  <dimension ref="A1:AM119"/>
  <sheetViews>
    <sheetView workbookViewId="0">
      <selection activeCell="Q16" sqref="Q16"/>
    </sheetView>
  </sheetViews>
  <sheetFormatPr baseColWidth="10" defaultRowHeight="16"/>
  <cols>
    <col min="2" max="24" width="6.7109375" customWidth="1"/>
    <col min="25" max="25" width="6.7109375" style="1" customWidth="1"/>
    <col min="26" max="26" width="6.7109375" customWidth="1"/>
    <col min="27" max="27" width="6.7109375" style="1" customWidth="1"/>
    <col min="28" max="28" width="6.7109375" customWidth="1"/>
    <col min="29" max="29" width="6.7109375" style="1" customWidth="1"/>
    <col min="30" max="30" width="6.7109375" customWidth="1"/>
    <col min="31" max="31" width="6.7109375" style="1" customWidth="1"/>
    <col min="32" max="32" width="6.7109375" customWidth="1"/>
    <col min="33" max="33" width="6.7109375" style="1" customWidth="1"/>
    <col min="34" max="34" width="6.7109375" customWidth="1"/>
    <col min="35" max="35" width="6.7109375" style="1" customWidth="1"/>
    <col min="36" max="36" width="6.5703125" customWidth="1"/>
    <col min="37" max="37" width="6.7109375" style="1" customWidth="1"/>
    <col min="38" max="38" width="4.7109375" customWidth="1"/>
  </cols>
  <sheetData>
    <row r="1" spans="1:39">
      <c r="A1" s="1" t="s">
        <v>15</v>
      </c>
    </row>
    <row r="2" spans="1:39">
      <c r="A2" s="2"/>
    </row>
    <row r="3" spans="1:39" s="1" customFormat="1">
      <c r="A3" s="1" t="s">
        <v>0</v>
      </c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</row>
    <row r="4" spans="1:39" s="1" customFormat="1"/>
    <row r="5" spans="1:39">
      <c r="A5" s="17" t="s">
        <v>16</v>
      </c>
    </row>
    <row r="6" spans="1:39">
      <c r="A6" s="18" t="s">
        <v>3</v>
      </c>
      <c r="B6">
        <v>0</v>
      </c>
      <c r="C6">
        <v>0</v>
      </c>
      <c r="D6">
        <v>0</v>
      </c>
      <c r="E6">
        <v>0</v>
      </c>
      <c r="F6">
        <v>2</v>
      </c>
      <c r="G6">
        <v>2</v>
      </c>
      <c r="H6">
        <v>3</v>
      </c>
      <c r="I6">
        <v>4</v>
      </c>
      <c r="J6">
        <v>5</v>
      </c>
      <c r="K6">
        <v>6</v>
      </c>
      <c r="L6">
        <v>7</v>
      </c>
      <c r="M6">
        <v>7</v>
      </c>
      <c r="N6">
        <v>8</v>
      </c>
      <c r="O6">
        <v>8</v>
      </c>
      <c r="P6">
        <v>8</v>
      </c>
      <c r="Q6">
        <v>8</v>
      </c>
      <c r="R6">
        <v>9</v>
      </c>
      <c r="S6">
        <v>9</v>
      </c>
      <c r="T6">
        <v>10</v>
      </c>
      <c r="U6">
        <v>10</v>
      </c>
      <c r="V6">
        <v>10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</row>
    <row r="7" spans="1:39">
      <c r="B7">
        <v>0</v>
      </c>
      <c r="C7">
        <v>0</v>
      </c>
      <c r="D7">
        <v>0</v>
      </c>
      <c r="E7">
        <v>2</v>
      </c>
      <c r="F7">
        <v>4</v>
      </c>
      <c r="G7">
        <v>4</v>
      </c>
      <c r="H7">
        <v>5</v>
      </c>
      <c r="I7">
        <v>5</v>
      </c>
      <c r="J7">
        <v>6</v>
      </c>
      <c r="K7">
        <v>7</v>
      </c>
      <c r="L7">
        <v>8</v>
      </c>
      <c r="M7">
        <v>8</v>
      </c>
      <c r="N7">
        <v>8</v>
      </c>
      <c r="O7">
        <v>8</v>
      </c>
      <c r="P7">
        <v>8</v>
      </c>
      <c r="Q7">
        <v>8</v>
      </c>
      <c r="R7">
        <v>9</v>
      </c>
      <c r="S7">
        <v>9</v>
      </c>
      <c r="T7">
        <v>9</v>
      </c>
      <c r="U7">
        <v>9</v>
      </c>
      <c r="V7">
        <v>9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</row>
    <row r="8" spans="1:39">
      <c r="B8">
        <v>0</v>
      </c>
      <c r="C8">
        <v>0</v>
      </c>
      <c r="D8">
        <v>0</v>
      </c>
      <c r="E8">
        <v>0</v>
      </c>
      <c r="F8">
        <v>2</v>
      </c>
      <c r="G8">
        <v>2</v>
      </c>
      <c r="H8">
        <v>2</v>
      </c>
      <c r="I8">
        <v>2</v>
      </c>
      <c r="J8">
        <v>4</v>
      </c>
      <c r="K8">
        <v>5</v>
      </c>
      <c r="L8">
        <v>7</v>
      </c>
      <c r="M8">
        <v>7</v>
      </c>
      <c r="N8">
        <v>7</v>
      </c>
      <c r="O8">
        <v>7</v>
      </c>
      <c r="P8">
        <v>7</v>
      </c>
      <c r="Q8">
        <v>7</v>
      </c>
      <c r="R8">
        <v>8</v>
      </c>
      <c r="S8">
        <v>8</v>
      </c>
      <c r="T8">
        <v>8</v>
      </c>
      <c r="U8">
        <v>8</v>
      </c>
      <c r="V8">
        <v>8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</row>
    <row r="9" spans="1:39">
      <c r="B9">
        <v>0</v>
      </c>
      <c r="C9">
        <v>0</v>
      </c>
      <c r="D9">
        <v>0</v>
      </c>
      <c r="E9">
        <v>2</v>
      </c>
      <c r="F9">
        <v>3</v>
      </c>
      <c r="G9">
        <v>3</v>
      </c>
      <c r="H9">
        <v>4</v>
      </c>
      <c r="I9">
        <v>5</v>
      </c>
      <c r="J9">
        <v>5</v>
      </c>
      <c r="K9">
        <v>5</v>
      </c>
      <c r="L9">
        <v>6</v>
      </c>
      <c r="M9">
        <v>6</v>
      </c>
      <c r="N9">
        <v>6</v>
      </c>
      <c r="O9">
        <v>6</v>
      </c>
      <c r="P9">
        <v>7</v>
      </c>
      <c r="Q9">
        <v>7</v>
      </c>
      <c r="R9">
        <v>8</v>
      </c>
      <c r="S9">
        <v>8</v>
      </c>
      <c r="T9">
        <v>8</v>
      </c>
      <c r="U9">
        <v>9</v>
      </c>
      <c r="V9">
        <v>9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</row>
    <row r="10" spans="1:39" s="1" customFormat="1">
      <c r="A10" s="1" t="s">
        <v>1</v>
      </c>
      <c r="B10" s="5">
        <f>(AVERAGE(B6:B9))*10</f>
        <v>0</v>
      </c>
      <c r="C10" s="5">
        <f t="shared" ref="C10:V10" si="0">(AVERAGE(C6:C9))*10</f>
        <v>0</v>
      </c>
      <c r="D10" s="5">
        <f t="shared" si="0"/>
        <v>0</v>
      </c>
      <c r="E10" s="5">
        <f t="shared" si="0"/>
        <v>10</v>
      </c>
      <c r="F10" s="5">
        <f t="shared" si="0"/>
        <v>27.5</v>
      </c>
      <c r="G10" s="5">
        <f t="shared" si="0"/>
        <v>27.5</v>
      </c>
      <c r="H10" s="5">
        <f t="shared" si="0"/>
        <v>35</v>
      </c>
      <c r="I10" s="5">
        <f t="shared" si="0"/>
        <v>40</v>
      </c>
      <c r="J10" s="5">
        <f t="shared" si="0"/>
        <v>50</v>
      </c>
      <c r="K10" s="5">
        <f t="shared" si="0"/>
        <v>57.5</v>
      </c>
      <c r="L10" s="5">
        <f t="shared" si="0"/>
        <v>70</v>
      </c>
      <c r="M10" s="5">
        <f t="shared" si="0"/>
        <v>70</v>
      </c>
      <c r="N10" s="5">
        <f t="shared" si="0"/>
        <v>72.5</v>
      </c>
      <c r="O10" s="5">
        <f t="shared" si="0"/>
        <v>72.5</v>
      </c>
      <c r="P10" s="5">
        <f t="shared" si="0"/>
        <v>75</v>
      </c>
      <c r="Q10" s="5">
        <f t="shared" si="0"/>
        <v>75</v>
      </c>
      <c r="R10" s="5">
        <f t="shared" si="0"/>
        <v>85</v>
      </c>
      <c r="S10" s="5">
        <f t="shared" si="0"/>
        <v>85</v>
      </c>
      <c r="T10" s="5">
        <f t="shared" si="0"/>
        <v>87.5</v>
      </c>
      <c r="U10" s="5">
        <f t="shared" si="0"/>
        <v>90</v>
      </c>
      <c r="V10" s="5">
        <f t="shared" si="0"/>
        <v>90</v>
      </c>
      <c r="W10" s="5"/>
      <c r="X10" s="5"/>
      <c r="Y10" s="6"/>
      <c r="Z10" s="7"/>
      <c r="AA10" s="6"/>
      <c r="AB10" s="7"/>
      <c r="AC10" s="6"/>
      <c r="AD10" s="7"/>
      <c r="AE10" s="6"/>
      <c r="AF10" s="7"/>
      <c r="AG10" s="6"/>
      <c r="AH10" s="7"/>
      <c r="AI10" s="6"/>
      <c r="AJ10" s="7"/>
      <c r="AK10" s="6"/>
      <c r="AL10" s="7"/>
    </row>
    <row r="11" spans="1:39">
      <c r="A11" t="s">
        <v>2</v>
      </c>
      <c r="B11" s="8">
        <f>(STDEV(B6:B9)/SQRT(4))*10</f>
        <v>0</v>
      </c>
      <c r="C11" s="8">
        <f t="shared" ref="C11:V11" si="1">(STDEV(C6:C9)/SQRT(4))*10</f>
        <v>0</v>
      </c>
      <c r="D11" s="8">
        <f t="shared" si="1"/>
        <v>0</v>
      </c>
      <c r="E11" s="8">
        <f t="shared" si="1"/>
        <v>5.7735026918962573</v>
      </c>
      <c r="F11" s="8">
        <f t="shared" si="1"/>
        <v>4.7871355387816905</v>
      </c>
      <c r="G11" s="8">
        <f t="shared" si="1"/>
        <v>4.7871355387816905</v>
      </c>
      <c r="H11" s="8">
        <f t="shared" si="1"/>
        <v>6.4549722436790278</v>
      </c>
      <c r="I11" s="8">
        <f t="shared" si="1"/>
        <v>7.0710678118654755</v>
      </c>
      <c r="J11" s="8">
        <f t="shared" si="1"/>
        <v>4.0824829046386304</v>
      </c>
      <c r="K11" s="8">
        <f t="shared" si="1"/>
        <v>4.7871355387816905</v>
      </c>
      <c r="L11" s="8">
        <f t="shared" si="1"/>
        <v>4.0824829046386304</v>
      </c>
      <c r="M11" s="8">
        <f t="shared" si="1"/>
        <v>4.0824829046386304</v>
      </c>
      <c r="N11" s="8">
        <f t="shared" si="1"/>
        <v>4.7871355387816905</v>
      </c>
      <c r="O11" s="8">
        <f t="shared" si="1"/>
        <v>4.7871355387816905</v>
      </c>
      <c r="P11" s="8">
        <f t="shared" si="1"/>
        <v>2.8867513459481287</v>
      </c>
      <c r="Q11" s="8">
        <f t="shared" si="1"/>
        <v>2.8867513459481287</v>
      </c>
      <c r="R11" s="8">
        <f t="shared" si="1"/>
        <v>2.8867513459481287</v>
      </c>
      <c r="S11" s="8">
        <f t="shared" si="1"/>
        <v>2.8867513459481287</v>
      </c>
      <c r="T11" s="8">
        <f t="shared" si="1"/>
        <v>4.7871355387816905</v>
      </c>
      <c r="U11" s="8">
        <f t="shared" si="1"/>
        <v>4.0824829046386304</v>
      </c>
      <c r="V11" s="8">
        <f t="shared" si="1"/>
        <v>4.0824829046386304</v>
      </c>
      <c r="W11" s="8"/>
      <c r="X11" s="9"/>
      <c r="Y11" s="10"/>
      <c r="Z11" s="11"/>
      <c r="AA11" s="12"/>
      <c r="AB11" s="9"/>
      <c r="AC11" s="12"/>
      <c r="AD11" s="9"/>
      <c r="AE11" s="12"/>
      <c r="AF11" s="9"/>
      <c r="AG11" s="12"/>
      <c r="AH11" s="9"/>
      <c r="AI11" s="12"/>
      <c r="AJ11" s="9"/>
      <c r="AK11" s="12"/>
      <c r="AL11" s="9"/>
      <c r="AM11" s="8"/>
    </row>
    <row r="12" spans="1:39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10"/>
      <c r="Z12" s="11"/>
      <c r="AA12" s="12"/>
      <c r="AB12" s="9"/>
      <c r="AC12" s="12"/>
      <c r="AD12" s="9"/>
      <c r="AE12" s="12"/>
      <c r="AF12" s="9"/>
      <c r="AG12" s="12"/>
      <c r="AH12" s="9"/>
      <c r="AI12" s="12"/>
      <c r="AJ12" s="9"/>
      <c r="AK12" s="12"/>
      <c r="AL12" s="9"/>
      <c r="AM12" s="8"/>
    </row>
    <row r="13" spans="1:39">
      <c r="A13" s="18" t="s">
        <v>4</v>
      </c>
      <c r="B13">
        <v>0</v>
      </c>
      <c r="C13">
        <v>0</v>
      </c>
      <c r="D13">
        <v>0</v>
      </c>
      <c r="E13">
        <v>0</v>
      </c>
      <c r="F13">
        <v>1</v>
      </c>
      <c r="G13">
        <v>1</v>
      </c>
      <c r="H13">
        <v>2</v>
      </c>
      <c r="I13">
        <v>2</v>
      </c>
      <c r="J13">
        <v>3</v>
      </c>
      <c r="K13">
        <v>3</v>
      </c>
      <c r="L13">
        <v>4</v>
      </c>
      <c r="M13">
        <v>4</v>
      </c>
      <c r="N13">
        <v>5</v>
      </c>
      <c r="O13">
        <v>5</v>
      </c>
      <c r="P13">
        <v>5</v>
      </c>
      <c r="Q13">
        <v>6</v>
      </c>
      <c r="R13">
        <v>6</v>
      </c>
      <c r="S13">
        <v>6</v>
      </c>
      <c r="T13">
        <v>6</v>
      </c>
      <c r="U13">
        <v>7</v>
      </c>
      <c r="V13">
        <v>8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9"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1</v>
      </c>
      <c r="J14">
        <v>2</v>
      </c>
      <c r="K14">
        <v>2</v>
      </c>
      <c r="L14">
        <v>3</v>
      </c>
      <c r="M14">
        <v>4</v>
      </c>
      <c r="N14">
        <v>5</v>
      </c>
      <c r="O14">
        <v>5</v>
      </c>
      <c r="P14">
        <v>5</v>
      </c>
      <c r="Q14">
        <v>5</v>
      </c>
      <c r="R14">
        <v>5</v>
      </c>
      <c r="S14">
        <v>5</v>
      </c>
      <c r="T14">
        <v>5</v>
      </c>
      <c r="U14">
        <v>6</v>
      </c>
      <c r="V14">
        <v>8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9">
      <c r="B15">
        <v>0</v>
      </c>
      <c r="C15">
        <v>0</v>
      </c>
      <c r="D15">
        <v>0</v>
      </c>
      <c r="E15">
        <v>0</v>
      </c>
      <c r="F15">
        <v>1</v>
      </c>
      <c r="G15">
        <v>1</v>
      </c>
      <c r="H15">
        <v>2</v>
      </c>
      <c r="I15">
        <v>3</v>
      </c>
      <c r="J15">
        <v>3</v>
      </c>
      <c r="K15">
        <v>3</v>
      </c>
      <c r="L15">
        <v>3</v>
      </c>
      <c r="M15">
        <v>3</v>
      </c>
      <c r="N15">
        <v>4</v>
      </c>
      <c r="O15">
        <v>5</v>
      </c>
      <c r="P15">
        <v>5</v>
      </c>
      <c r="Q15">
        <v>6</v>
      </c>
      <c r="R15">
        <v>6</v>
      </c>
      <c r="S15">
        <v>6</v>
      </c>
      <c r="T15">
        <v>6</v>
      </c>
      <c r="U15">
        <v>6</v>
      </c>
      <c r="V15">
        <v>7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9">
      <c r="B16">
        <v>0</v>
      </c>
      <c r="C16">
        <v>0</v>
      </c>
      <c r="D16">
        <v>0</v>
      </c>
      <c r="E16">
        <v>1</v>
      </c>
      <c r="F16">
        <v>2</v>
      </c>
      <c r="G16">
        <v>2</v>
      </c>
      <c r="H16">
        <v>2</v>
      </c>
      <c r="I16">
        <v>3</v>
      </c>
      <c r="J16">
        <v>3</v>
      </c>
      <c r="K16">
        <v>4</v>
      </c>
      <c r="L16">
        <v>5</v>
      </c>
      <c r="M16">
        <v>5</v>
      </c>
      <c r="N16">
        <v>6</v>
      </c>
      <c r="O16">
        <v>6</v>
      </c>
      <c r="P16">
        <v>7</v>
      </c>
      <c r="Q16">
        <v>7</v>
      </c>
      <c r="R16">
        <v>7</v>
      </c>
      <c r="S16">
        <v>7</v>
      </c>
      <c r="T16">
        <v>7</v>
      </c>
      <c r="V16">
        <v>8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3"/>
      <c r="AL16" s="3"/>
    </row>
    <row r="17" spans="1:39" s="1" customFormat="1">
      <c r="A17" s="1" t="s">
        <v>1</v>
      </c>
      <c r="B17" s="5">
        <f>(AVERAGE(B13:B16))*10</f>
        <v>0</v>
      </c>
      <c r="C17" s="5">
        <f t="shared" ref="C17:V17" si="2">(AVERAGE(C13:C16))*10</f>
        <v>0</v>
      </c>
      <c r="D17" s="5">
        <f t="shared" si="2"/>
        <v>0</v>
      </c>
      <c r="E17" s="5">
        <f t="shared" si="2"/>
        <v>2.5</v>
      </c>
      <c r="F17" s="5">
        <f t="shared" si="2"/>
        <v>10</v>
      </c>
      <c r="G17" s="5">
        <f t="shared" si="2"/>
        <v>10</v>
      </c>
      <c r="H17" s="5">
        <f t="shared" si="2"/>
        <v>17.5</v>
      </c>
      <c r="I17" s="5">
        <f t="shared" si="2"/>
        <v>22.5</v>
      </c>
      <c r="J17" s="5">
        <f t="shared" si="2"/>
        <v>27.5</v>
      </c>
      <c r="K17" s="5">
        <f t="shared" si="2"/>
        <v>30</v>
      </c>
      <c r="L17" s="5">
        <f t="shared" si="2"/>
        <v>37.5</v>
      </c>
      <c r="M17" s="5">
        <f t="shared" si="2"/>
        <v>40</v>
      </c>
      <c r="N17" s="5">
        <f t="shared" si="2"/>
        <v>50</v>
      </c>
      <c r="O17" s="5">
        <f t="shared" si="2"/>
        <v>52.5</v>
      </c>
      <c r="P17" s="5">
        <f t="shared" si="2"/>
        <v>55</v>
      </c>
      <c r="Q17" s="5">
        <f t="shared" si="2"/>
        <v>60</v>
      </c>
      <c r="R17" s="5">
        <f t="shared" si="2"/>
        <v>60</v>
      </c>
      <c r="S17" s="5">
        <f t="shared" si="2"/>
        <v>60</v>
      </c>
      <c r="T17" s="5">
        <f t="shared" si="2"/>
        <v>60</v>
      </c>
      <c r="U17" s="5">
        <f t="shared" si="2"/>
        <v>63.333333333333329</v>
      </c>
      <c r="V17" s="5">
        <f t="shared" si="2"/>
        <v>77.5</v>
      </c>
      <c r="W17" s="5"/>
      <c r="X17" s="5"/>
      <c r="Y17" s="6"/>
      <c r="Z17" s="7"/>
      <c r="AA17" s="6"/>
      <c r="AB17" s="7"/>
      <c r="AC17" s="6"/>
      <c r="AD17" s="7"/>
      <c r="AE17" s="6"/>
      <c r="AF17" s="7"/>
      <c r="AG17" s="6"/>
      <c r="AH17" s="7"/>
      <c r="AI17" s="6"/>
      <c r="AJ17" s="7"/>
      <c r="AK17" s="6"/>
      <c r="AL17" s="7"/>
    </row>
    <row r="18" spans="1:39">
      <c r="A18" t="s">
        <v>2</v>
      </c>
      <c r="B18" s="8">
        <f>(STDEV(B13:B16)/SQRT(4))*10</f>
        <v>0</v>
      </c>
      <c r="C18" s="8">
        <f t="shared" ref="C18:V18" si="3">(STDEV(C13:C16)/SQRT(4))*10</f>
        <v>0</v>
      </c>
      <c r="D18" s="8">
        <f t="shared" si="3"/>
        <v>0</v>
      </c>
      <c r="E18" s="8">
        <f t="shared" si="3"/>
        <v>2.5</v>
      </c>
      <c r="F18" s="8">
        <f t="shared" si="3"/>
        <v>4.0824829046386304</v>
      </c>
      <c r="G18" s="8">
        <f t="shared" si="3"/>
        <v>4.0824829046386304</v>
      </c>
      <c r="H18" s="8">
        <f t="shared" si="3"/>
        <v>2.5</v>
      </c>
      <c r="I18" s="8">
        <f t="shared" si="3"/>
        <v>4.7871355387816905</v>
      </c>
      <c r="J18" s="8">
        <f t="shared" si="3"/>
        <v>2.5</v>
      </c>
      <c r="K18" s="8">
        <f t="shared" si="3"/>
        <v>4.0824829046386304</v>
      </c>
      <c r="L18" s="8">
        <f t="shared" si="3"/>
        <v>4.7871355387816905</v>
      </c>
      <c r="M18" s="8">
        <f t="shared" si="3"/>
        <v>4.0824829046386304</v>
      </c>
      <c r="N18" s="8">
        <f t="shared" si="3"/>
        <v>4.0824829046386304</v>
      </c>
      <c r="O18" s="8">
        <f t="shared" si="3"/>
        <v>2.5</v>
      </c>
      <c r="P18" s="8">
        <f t="shared" si="3"/>
        <v>5</v>
      </c>
      <c r="Q18" s="8">
        <f t="shared" si="3"/>
        <v>4.0824829046386304</v>
      </c>
      <c r="R18" s="8">
        <f t="shared" si="3"/>
        <v>4.0824829046386304</v>
      </c>
      <c r="S18" s="8">
        <f t="shared" si="3"/>
        <v>4.0824829046386304</v>
      </c>
      <c r="T18" s="8">
        <f t="shared" si="3"/>
        <v>4.0824829046386304</v>
      </c>
      <c r="U18" s="8">
        <f t="shared" si="3"/>
        <v>2.8867513459481291</v>
      </c>
      <c r="V18" s="8">
        <f t="shared" si="3"/>
        <v>2.5</v>
      </c>
      <c r="W18" s="8"/>
      <c r="X18" s="9"/>
      <c r="Y18" s="10"/>
      <c r="Z18" s="11"/>
      <c r="AA18" s="12"/>
      <c r="AB18" s="9"/>
      <c r="AC18" s="12"/>
      <c r="AD18" s="9"/>
      <c r="AE18" s="12"/>
      <c r="AF18" s="9"/>
      <c r="AG18" s="12"/>
      <c r="AH18" s="9"/>
      <c r="AI18" s="12"/>
      <c r="AJ18" s="9"/>
      <c r="AK18" s="12"/>
      <c r="AL18" s="9"/>
      <c r="AM18" s="8"/>
    </row>
    <row r="19" spans="1:39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  <c r="Y19" s="10"/>
      <c r="Z19" s="11"/>
      <c r="AA19" s="12"/>
      <c r="AB19" s="9"/>
      <c r="AC19" s="12"/>
      <c r="AD19" s="9"/>
      <c r="AE19" s="12"/>
      <c r="AF19" s="9"/>
      <c r="AG19" s="12"/>
      <c r="AH19" s="9"/>
      <c r="AI19" s="12"/>
      <c r="AJ19" s="9"/>
      <c r="AK19" s="12"/>
      <c r="AL19" s="9"/>
      <c r="AM19" s="8"/>
    </row>
    <row r="20" spans="1:39">
      <c r="A20" s="18" t="s">
        <v>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2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4</v>
      </c>
      <c r="S20">
        <v>5</v>
      </c>
      <c r="T20">
        <v>5</v>
      </c>
      <c r="U20">
        <v>5</v>
      </c>
      <c r="V20">
        <v>5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3"/>
      <c r="AL20" s="3"/>
    </row>
    <row r="21" spans="1:39"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1</v>
      </c>
      <c r="Q21">
        <v>1</v>
      </c>
      <c r="R21">
        <v>2</v>
      </c>
      <c r="S21">
        <v>3</v>
      </c>
      <c r="T21">
        <v>3</v>
      </c>
      <c r="U21">
        <v>3</v>
      </c>
      <c r="V21">
        <v>3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13"/>
      <c r="AL21" s="3"/>
    </row>
    <row r="22" spans="1:39"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2</v>
      </c>
      <c r="P22">
        <v>2</v>
      </c>
      <c r="Q22">
        <v>2</v>
      </c>
      <c r="R22">
        <v>2</v>
      </c>
      <c r="S22">
        <v>4</v>
      </c>
      <c r="T22">
        <v>4</v>
      </c>
      <c r="U22">
        <v>5</v>
      </c>
      <c r="V22">
        <v>5</v>
      </c>
      <c r="Y22" s="3"/>
      <c r="Z22" s="3"/>
      <c r="AA22" s="3"/>
      <c r="AB22" s="3"/>
      <c r="AC22" s="3"/>
      <c r="AD22" s="3"/>
      <c r="AE22" s="3"/>
      <c r="AF22" s="3"/>
      <c r="AG22" s="13"/>
      <c r="AH22" s="3"/>
      <c r="AI22" s="13"/>
      <c r="AJ22" s="3"/>
      <c r="AK22" s="13"/>
      <c r="AL22" s="3"/>
    </row>
    <row r="23" spans="1:39">
      <c r="B23">
        <v>0</v>
      </c>
      <c r="C23">
        <v>0</v>
      </c>
      <c r="D23">
        <v>0</v>
      </c>
      <c r="E23">
        <v>0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Y23" s="3"/>
      <c r="Z23" s="3"/>
      <c r="AA23" s="3"/>
      <c r="AB23" s="3"/>
      <c r="AC23" s="3"/>
      <c r="AD23" s="3"/>
      <c r="AE23" s="13"/>
      <c r="AF23" s="3"/>
      <c r="AG23" s="13"/>
      <c r="AH23" s="3"/>
      <c r="AI23" s="13"/>
      <c r="AJ23" s="3"/>
      <c r="AK23" s="13"/>
      <c r="AL23" s="3"/>
    </row>
    <row r="24" spans="1:39" s="1" customFormat="1">
      <c r="A24" s="1" t="s">
        <v>1</v>
      </c>
      <c r="B24" s="5">
        <f>(AVERAGE(B20:B23))*10</f>
        <v>0</v>
      </c>
      <c r="C24" s="5">
        <f t="shared" ref="C24:V24" si="4">(AVERAGE(C20:C23))*10</f>
        <v>0</v>
      </c>
      <c r="D24" s="5">
        <f t="shared" si="4"/>
        <v>0</v>
      </c>
      <c r="E24" s="5">
        <f t="shared" si="4"/>
        <v>0</v>
      </c>
      <c r="F24" s="5">
        <f t="shared" si="4"/>
        <v>2.5</v>
      </c>
      <c r="G24" s="5">
        <f t="shared" si="4"/>
        <v>5</v>
      </c>
      <c r="H24" s="5">
        <f t="shared" si="4"/>
        <v>5</v>
      </c>
      <c r="I24" s="5">
        <f t="shared" si="4"/>
        <v>5</v>
      </c>
      <c r="J24" s="5">
        <f t="shared" si="4"/>
        <v>7.5</v>
      </c>
      <c r="K24" s="5">
        <f t="shared" si="4"/>
        <v>10</v>
      </c>
      <c r="L24" s="5">
        <f t="shared" si="4"/>
        <v>12.5</v>
      </c>
      <c r="M24" s="5">
        <f t="shared" si="4"/>
        <v>15</v>
      </c>
      <c r="N24" s="5">
        <f t="shared" si="4"/>
        <v>15</v>
      </c>
      <c r="O24" s="5">
        <f t="shared" si="4"/>
        <v>20</v>
      </c>
      <c r="P24" s="5">
        <f t="shared" si="4"/>
        <v>20</v>
      </c>
      <c r="Q24" s="5">
        <f t="shared" si="4"/>
        <v>20</v>
      </c>
      <c r="R24" s="5">
        <f t="shared" si="4"/>
        <v>25</v>
      </c>
      <c r="S24" s="5">
        <f t="shared" si="4"/>
        <v>35</v>
      </c>
      <c r="T24" s="5">
        <f t="shared" si="4"/>
        <v>35</v>
      </c>
      <c r="U24" s="5">
        <f t="shared" si="4"/>
        <v>37.5</v>
      </c>
      <c r="V24" s="5">
        <f t="shared" si="4"/>
        <v>37.5</v>
      </c>
      <c r="W24" s="5"/>
      <c r="X24" s="5"/>
      <c r="Y24" s="6"/>
      <c r="Z24" s="7"/>
      <c r="AA24" s="6"/>
      <c r="AB24" s="7"/>
      <c r="AC24" s="6"/>
      <c r="AD24" s="7"/>
      <c r="AE24" s="6"/>
      <c r="AF24" s="7"/>
      <c r="AG24" s="6"/>
      <c r="AH24" s="7"/>
      <c r="AI24" s="6"/>
      <c r="AJ24" s="7"/>
      <c r="AK24" s="6"/>
      <c r="AL24" s="7"/>
    </row>
    <row r="25" spans="1:39">
      <c r="A25" t="s">
        <v>2</v>
      </c>
      <c r="B25" s="8">
        <f>(STDEV(B20:B23)/SQRT(4))*10</f>
        <v>0</v>
      </c>
      <c r="C25" s="8">
        <f t="shared" ref="C25:V25" si="5">(STDEV(C20:C23)/SQRT(4))*10</f>
        <v>0</v>
      </c>
      <c r="D25" s="8">
        <f t="shared" si="5"/>
        <v>0</v>
      </c>
      <c r="E25" s="8">
        <f t="shared" si="5"/>
        <v>0</v>
      </c>
      <c r="F25" s="8">
        <f t="shared" si="5"/>
        <v>2.5</v>
      </c>
      <c r="G25" s="8">
        <f t="shared" si="5"/>
        <v>2.8867513459481287</v>
      </c>
      <c r="H25" s="8">
        <f t="shared" si="5"/>
        <v>2.8867513459481287</v>
      </c>
      <c r="I25" s="8">
        <f t="shared" si="5"/>
        <v>2.8867513459481287</v>
      </c>
      <c r="J25" s="8">
        <f t="shared" si="5"/>
        <v>2.5</v>
      </c>
      <c r="K25" s="8">
        <f t="shared" si="5"/>
        <v>4.0824829046386304</v>
      </c>
      <c r="L25" s="8">
        <f t="shared" si="5"/>
        <v>6.2915286960589576</v>
      </c>
      <c r="M25" s="8">
        <f t="shared" si="5"/>
        <v>6.4549722436790278</v>
      </c>
      <c r="N25" s="8">
        <f t="shared" si="5"/>
        <v>6.4549722436790278</v>
      </c>
      <c r="O25" s="8">
        <f t="shared" si="5"/>
        <v>4.0824829046386304</v>
      </c>
      <c r="P25" s="8">
        <f t="shared" si="5"/>
        <v>4.0824829046386304</v>
      </c>
      <c r="Q25" s="8">
        <f t="shared" si="5"/>
        <v>4.0824829046386304</v>
      </c>
      <c r="R25" s="8">
        <f t="shared" si="5"/>
        <v>5</v>
      </c>
      <c r="S25" s="8">
        <f t="shared" si="5"/>
        <v>6.4549722436790278</v>
      </c>
      <c r="T25" s="8">
        <f t="shared" si="5"/>
        <v>6.4549722436790278</v>
      </c>
      <c r="U25" s="8">
        <f t="shared" si="5"/>
        <v>7.5</v>
      </c>
      <c r="V25" s="8">
        <f t="shared" si="5"/>
        <v>7.5</v>
      </c>
      <c r="W25" s="8"/>
      <c r="X25" s="9"/>
      <c r="Y25" s="10"/>
      <c r="Z25" s="11"/>
      <c r="AA25" s="12"/>
      <c r="AB25" s="9"/>
      <c r="AC25" s="12"/>
      <c r="AD25" s="9"/>
      <c r="AE25" s="12"/>
      <c r="AF25" s="9"/>
      <c r="AG25" s="12"/>
      <c r="AH25" s="9"/>
      <c r="AI25" s="12"/>
      <c r="AJ25" s="9"/>
      <c r="AK25" s="12"/>
      <c r="AL25" s="9"/>
      <c r="AM25" s="8"/>
    </row>
    <row r="26" spans="1:39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Y26" s="10"/>
      <c r="Z26" s="11"/>
      <c r="AA26" s="12"/>
      <c r="AB26" s="9"/>
      <c r="AC26" s="12"/>
      <c r="AD26" s="9"/>
      <c r="AE26" s="12"/>
      <c r="AF26" s="9"/>
      <c r="AG26" s="12"/>
      <c r="AH26" s="9"/>
      <c r="AI26" s="12"/>
      <c r="AJ26" s="9"/>
      <c r="AK26" s="12"/>
      <c r="AL26" s="9"/>
      <c r="AM26" s="8"/>
    </row>
    <row r="27" spans="1:39">
      <c r="A27" s="18" t="s">
        <v>6</v>
      </c>
      <c r="B27">
        <v>0</v>
      </c>
      <c r="C27">
        <v>0</v>
      </c>
      <c r="D27">
        <v>0</v>
      </c>
      <c r="E27">
        <v>0</v>
      </c>
      <c r="F27">
        <v>1</v>
      </c>
      <c r="G27">
        <v>1</v>
      </c>
      <c r="H27">
        <v>2</v>
      </c>
      <c r="I27">
        <v>3</v>
      </c>
      <c r="J27">
        <v>3</v>
      </c>
      <c r="K27">
        <v>4</v>
      </c>
      <c r="L27">
        <v>5</v>
      </c>
      <c r="M27">
        <v>5</v>
      </c>
      <c r="N27">
        <v>5</v>
      </c>
      <c r="O27">
        <v>5</v>
      </c>
      <c r="P27">
        <v>5</v>
      </c>
      <c r="Q27">
        <v>6</v>
      </c>
      <c r="R27">
        <v>6</v>
      </c>
      <c r="S27">
        <v>6</v>
      </c>
      <c r="T27">
        <v>6</v>
      </c>
      <c r="U27">
        <v>7</v>
      </c>
      <c r="V27">
        <v>8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13"/>
      <c r="AL27" s="3"/>
    </row>
    <row r="28" spans="1:39">
      <c r="B28">
        <v>0</v>
      </c>
      <c r="C28">
        <v>0</v>
      </c>
      <c r="D28">
        <v>0</v>
      </c>
      <c r="E28">
        <v>0</v>
      </c>
      <c r="F28">
        <v>1</v>
      </c>
      <c r="G28">
        <v>1</v>
      </c>
      <c r="H28">
        <v>1</v>
      </c>
      <c r="I28">
        <v>2</v>
      </c>
      <c r="J28">
        <v>3</v>
      </c>
      <c r="K28">
        <v>4</v>
      </c>
      <c r="L28">
        <v>4</v>
      </c>
      <c r="M28">
        <v>4</v>
      </c>
      <c r="N28">
        <v>4</v>
      </c>
      <c r="O28">
        <v>5</v>
      </c>
      <c r="P28">
        <v>5</v>
      </c>
      <c r="Q28">
        <v>5</v>
      </c>
      <c r="R28">
        <v>5</v>
      </c>
      <c r="S28">
        <v>5</v>
      </c>
      <c r="T28">
        <v>5</v>
      </c>
      <c r="U28">
        <v>5</v>
      </c>
      <c r="V28">
        <v>5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13"/>
      <c r="AL28" s="3"/>
    </row>
    <row r="29" spans="1:39">
      <c r="B29">
        <v>0</v>
      </c>
      <c r="C29">
        <v>0</v>
      </c>
      <c r="D29">
        <v>0</v>
      </c>
      <c r="E29">
        <v>0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2</v>
      </c>
      <c r="U29">
        <v>2</v>
      </c>
      <c r="V29">
        <v>2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13"/>
      <c r="AL29" s="3"/>
    </row>
    <row r="30" spans="1:39"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1</v>
      </c>
      <c r="M30">
        <v>2</v>
      </c>
      <c r="N30">
        <v>2</v>
      </c>
      <c r="O30">
        <v>2</v>
      </c>
      <c r="P30">
        <v>3</v>
      </c>
      <c r="Q30">
        <v>4</v>
      </c>
      <c r="R30">
        <v>4</v>
      </c>
      <c r="S30">
        <v>5</v>
      </c>
      <c r="T30">
        <v>6</v>
      </c>
      <c r="U30">
        <v>6</v>
      </c>
      <c r="V30">
        <v>6</v>
      </c>
      <c r="Y30" s="3"/>
      <c r="Z30" s="3"/>
      <c r="AA30" s="3"/>
      <c r="AB30" s="3"/>
      <c r="AC30" s="3"/>
      <c r="AD30" s="3"/>
      <c r="AE30" s="13"/>
      <c r="AF30" s="3"/>
      <c r="AG30" s="13"/>
      <c r="AH30" s="3"/>
      <c r="AI30" s="13"/>
      <c r="AJ30" s="3"/>
      <c r="AK30" s="13"/>
      <c r="AL30" s="3"/>
    </row>
    <row r="31" spans="1:39" s="1" customFormat="1">
      <c r="A31" s="1" t="s">
        <v>1</v>
      </c>
      <c r="B31" s="5">
        <f>(AVERAGE(B27:B30))*10</f>
        <v>0</v>
      </c>
      <c r="C31" s="5">
        <f t="shared" ref="C31:V31" si="6">(AVERAGE(C27:C30))*10</f>
        <v>0</v>
      </c>
      <c r="D31" s="5">
        <f t="shared" si="6"/>
        <v>0</v>
      </c>
      <c r="E31" s="5">
        <f t="shared" si="6"/>
        <v>0</v>
      </c>
      <c r="F31" s="5">
        <f t="shared" si="6"/>
        <v>7.5</v>
      </c>
      <c r="G31" s="5">
        <f t="shared" si="6"/>
        <v>7.5</v>
      </c>
      <c r="H31" s="5">
        <f t="shared" si="6"/>
        <v>10</v>
      </c>
      <c r="I31" s="5">
        <f t="shared" si="6"/>
        <v>15</v>
      </c>
      <c r="J31" s="5">
        <f t="shared" si="6"/>
        <v>17.5</v>
      </c>
      <c r="K31" s="5">
        <f t="shared" si="6"/>
        <v>25</v>
      </c>
      <c r="L31" s="5">
        <f t="shared" si="6"/>
        <v>27.5</v>
      </c>
      <c r="M31" s="5">
        <f t="shared" si="6"/>
        <v>30</v>
      </c>
      <c r="N31" s="5">
        <f t="shared" si="6"/>
        <v>30</v>
      </c>
      <c r="O31" s="5">
        <f t="shared" si="6"/>
        <v>32.5</v>
      </c>
      <c r="P31" s="5">
        <f t="shared" si="6"/>
        <v>35</v>
      </c>
      <c r="Q31" s="5">
        <f t="shared" si="6"/>
        <v>40</v>
      </c>
      <c r="R31" s="5">
        <f t="shared" si="6"/>
        <v>40</v>
      </c>
      <c r="S31" s="5">
        <f t="shared" si="6"/>
        <v>42.5</v>
      </c>
      <c r="T31" s="5">
        <f t="shared" si="6"/>
        <v>47.5</v>
      </c>
      <c r="U31" s="5">
        <f t="shared" si="6"/>
        <v>50</v>
      </c>
      <c r="V31" s="5">
        <f t="shared" si="6"/>
        <v>52.5</v>
      </c>
      <c r="W31" s="5"/>
      <c r="X31" s="5"/>
      <c r="Y31" s="6"/>
      <c r="Z31" s="7"/>
      <c r="AA31" s="6"/>
      <c r="AB31" s="7"/>
      <c r="AC31" s="6"/>
      <c r="AD31" s="7"/>
      <c r="AE31" s="6"/>
      <c r="AF31" s="7"/>
      <c r="AG31" s="6"/>
      <c r="AH31" s="7"/>
      <c r="AI31" s="6"/>
      <c r="AJ31" s="7"/>
      <c r="AK31" s="6"/>
      <c r="AL31" s="7"/>
    </row>
    <row r="32" spans="1:39">
      <c r="A32" t="s">
        <v>2</v>
      </c>
      <c r="B32" s="8">
        <f>(STDEV(B27:B30)/SQRT(4))*10</f>
        <v>0</v>
      </c>
      <c r="C32" s="8">
        <f t="shared" ref="C32:V32" si="7">(STDEV(C27:C30)/SQRT(4))*10</f>
        <v>0</v>
      </c>
      <c r="D32" s="8">
        <f t="shared" si="7"/>
        <v>0</v>
      </c>
      <c r="E32" s="8">
        <f t="shared" si="7"/>
        <v>0</v>
      </c>
      <c r="F32" s="8">
        <f t="shared" si="7"/>
        <v>2.5</v>
      </c>
      <c r="G32" s="8">
        <f t="shared" si="7"/>
        <v>2.5</v>
      </c>
      <c r="H32" s="8">
        <f t="shared" si="7"/>
        <v>4.0824829046386304</v>
      </c>
      <c r="I32" s="8">
        <f t="shared" si="7"/>
        <v>6.4549722436790278</v>
      </c>
      <c r="J32" s="8">
        <f t="shared" si="7"/>
        <v>7.5</v>
      </c>
      <c r="K32" s="8">
        <f t="shared" si="7"/>
        <v>8.6602540378443855</v>
      </c>
      <c r="L32" s="8">
        <f t="shared" si="7"/>
        <v>10.307764064044152</v>
      </c>
      <c r="M32" s="8">
        <f t="shared" si="7"/>
        <v>9.1287092917527684</v>
      </c>
      <c r="N32" s="8">
        <f t="shared" si="7"/>
        <v>9.1287092917527684</v>
      </c>
      <c r="O32" s="8">
        <f t="shared" si="7"/>
        <v>10.307764064044152</v>
      </c>
      <c r="P32" s="8">
        <f t="shared" si="7"/>
        <v>9.574271077563381</v>
      </c>
      <c r="Q32" s="8">
        <f t="shared" si="7"/>
        <v>10.801234497346435</v>
      </c>
      <c r="R32" s="8">
        <f t="shared" si="7"/>
        <v>10.801234497346435</v>
      </c>
      <c r="S32" s="8">
        <f t="shared" si="7"/>
        <v>11.086778913041726</v>
      </c>
      <c r="T32" s="8">
        <f t="shared" si="7"/>
        <v>9.464847243000456</v>
      </c>
      <c r="U32" s="8">
        <f t="shared" si="7"/>
        <v>10.801234497346435</v>
      </c>
      <c r="V32" s="8">
        <f t="shared" si="7"/>
        <v>12.5</v>
      </c>
      <c r="W32" s="8"/>
      <c r="X32" s="9"/>
      <c r="Y32" s="10"/>
      <c r="Z32" s="9"/>
      <c r="AA32" s="12"/>
      <c r="AB32" s="9"/>
      <c r="AC32" s="12"/>
      <c r="AD32" s="9"/>
      <c r="AE32" s="12"/>
      <c r="AF32" s="9"/>
      <c r="AG32" s="12"/>
      <c r="AH32" s="9"/>
      <c r="AI32" s="12"/>
      <c r="AJ32" s="9"/>
      <c r="AK32" s="12"/>
      <c r="AL32" s="9"/>
      <c r="AM32" s="8"/>
    </row>
    <row r="34" spans="1:37">
      <c r="A34" s="2" t="s">
        <v>17</v>
      </c>
      <c r="Z34" s="1"/>
    </row>
    <row r="35" spans="1:37">
      <c r="A35" s="18" t="s">
        <v>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1</v>
      </c>
      <c r="J35">
        <v>2</v>
      </c>
      <c r="K35">
        <v>2</v>
      </c>
      <c r="L35">
        <v>3</v>
      </c>
      <c r="M35">
        <v>3</v>
      </c>
      <c r="N35">
        <v>3</v>
      </c>
      <c r="O35">
        <v>4</v>
      </c>
      <c r="P35">
        <v>5</v>
      </c>
      <c r="Q35">
        <v>6</v>
      </c>
      <c r="R35">
        <v>6</v>
      </c>
      <c r="S35">
        <v>7</v>
      </c>
      <c r="T35">
        <v>7</v>
      </c>
      <c r="U35">
        <v>8</v>
      </c>
      <c r="V35">
        <v>8</v>
      </c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7">
      <c r="B36">
        <v>0</v>
      </c>
      <c r="C36">
        <v>0</v>
      </c>
      <c r="D36">
        <v>0</v>
      </c>
      <c r="E36">
        <v>0</v>
      </c>
      <c r="F36">
        <v>1</v>
      </c>
      <c r="G36">
        <v>1</v>
      </c>
      <c r="H36">
        <v>1</v>
      </c>
      <c r="I36">
        <v>2</v>
      </c>
      <c r="J36">
        <v>2</v>
      </c>
      <c r="K36">
        <v>2</v>
      </c>
      <c r="L36">
        <v>3</v>
      </c>
      <c r="M36">
        <v>4</v>
      </c>
      <c r="N36">
        <v>5</v>
      </c>
      <c r="O36">
        <v>6</v>
      </c>
      <c r="P36">
        <v>6</v>
      </c>
      <c r="Q36">
        <v>7</v>
      </c>
      <c r="R36">
        <v>7</v>
      </c>
      <c r="S36">
        <v>7</v>
      </c>
      <c r="T36">
        <v>7</v>
      </c>
      <c r="U36">
        <v>8</v>
      </c>
      <c r="V36">
        <v>8</v>
      </c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7">
      <c r="B37">
        <v>0</v>
      </c>
      <c r="C37">
        <v>0</v>
      </c>
      <c r="D37">
        <v>0</v>
      </c>
      <c r="E37">
        <v>0</v>
      </c>
      <c r="F37">
        <v>1</v>
      </c>
      <c r="G37">
        <v>1</v>
      </c>
      <c r="H37">
        <v>1</v>
      </c>
      <c r="I37">
        <v>1</v>
      </c>
      <c r="J37">
        <v>2</v>
      </c>
      <c r="K37">
        <v>3</v>
      </c>
      <c r="L37">
        <v>3</v>
      </c>
      <c r="M37">
        <v>3</v>
      </c>
      <c r="N37">
        <v>3</v>
      </c>
      <c r="O37">
        <v>3</v>
      </c>
      <c r="P37">
        <v>3</v>
      </c>
      <c r="Q37">
        <v>4</v>
      </c>
      <c r="R37">
        <v>5</v>
      </c>
      <c r="S37">
        <v>6</v>
      </c>
      <c r="T37">
        <v>6</v>
      </c>
      <c r="U37">
        <v>7</v>
      </c>
      <c r="V37">
        <v>7</v>
      </c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7">
      <c r="B38">
        <v>0</v>
      </c>
      <c r="C38">
        <v>0</v>
      </c>
      <c r="D38">
        <v>0</v>
      </c>
      <c r="E38">
        <v>0</v>
      </c>
      <c r="F38">
        <v>0</v>
      </c>
      <c r="G38">
        <v>2</v>
      </c>
      <c r="H38">
        <v>2</v>
      </c>
      <c r="I38">
        <v>2</v>
      </c>
      <c r="J38">
        <v>3</v>
      </c>
      <c r="K38">
        <v>4</v>
      </c>
      <c r="L38">
        <v>4</v>
      </c>
      <c r="M38">
        <v>4</v>
      </c>
      <c r="N38">
        <v>4</v>
      </c>
      <c r="O38">
        <v>4</v>
      </c>
      <c r="P38">
        <v>4</v>
      </c>
      <c r="Q38">
        <v>5</v>
      </c>
      <c r="R38">
        <v>5</v>
      </c>
      <c r="S38">
        <v>6</v>
      </c>
      <c r="T38">
        <v>6</v>
      </c>
      <c r="U38">
        <v>6</v>
      </c>
      <c r="V38">
        <v>6</v>
      </c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7" s="1" customFormat="1">
      <c r="A39" s="1" t="s">
        <v>1</v>
      </c>
      <c r="B39" s="5">
        <f>(AVERAGE(B35:B38))*10</f>
        <v>0</v>
      </c>
      <c r="C39" s="5">
        <f t="shared" ref="C39:V39" si="8">(AVERAGE(C35:C38))*10</f>
        <v>0</v>
      </c>
      <c r="D39" s="5">
        <f t="shared" si="8"/>
        <v>0</v>
      </c>
      <c r="E39" s="5">
        <f t="shared" si="8"/>
        <v>0</v>
      </c>
      <c r="F39" s="5">
        <f t="shared" si="8"/>
        <v>5</v>
      </c>
      <c r="G39" s="5">
        <f t="shared" si="8"/>
        <v>10</v>
      </c>
      <c r="H39" s="5">
        <f t="shared" si="8"/>
        <v>12.5</v>
      </c>
      <c r="I39" s="5">
        <f t="shared" si="8"/>
        <v>15</v>
      </c>
      <c r="J39" s="5">
        <f t="shared" si="8"/>
        <v>22.5</v>
      </c>
      <c r="K39" s="5">
        <f t="shared" si="8"/>
        <v>27.5</v>
      </c>
      <c r="L39" s="5">
        <f t="shared" si="8"/>
        <v>32.5</v>
      </c>
      <c r="M39" s="5">
        <f t="shared" si="8"/>
        <v>35</v>
      </c>
      <c r="N39" s="5">
        <f t="shared" si="8"/>
        <v>37.5</v>
      </c>
      <c r="O39" s="5">
        <f t="shared" si="8"/>
        <v>42.5</v>
      </c>
      <c r="P39" s="5">
        <f t="shared" si="8"/>
        <v>45</v>
      </c>
      <c r="Q39" s="5">
        <f t="shared" si="8"/>
        <v>55</v>
      </c>
      <c r="R39" s="5">
        <f t="shared" si="8"/>
        <v>57.5</v>
      </c>
      <c r="S39" s="5">
        <f t="shared" si="8"/>
        <v>65</v>
      </c>
      <c r="T39" s="5">
        <f t="shared" si="8"/>
        <v>65</v>
      </c>
      <c r="U39" s="5">
        <f t="shared" si="8"/>
        <v>72.5</v>
      </c>
      <c r="V39" s="5">
        <f t="shared" si="8"/>
        <v>72.5</v>
      </c>
      <c r="W39" s="5"/>
      <c r="X39" s="5"/>
      <c r="Y39" s="6"/>
      <c r="Z39" s="7"/>
      <c r="AA39" s="6"/>
      <c r="AB39" s="7"/>
      <c r="AC39" s="6"/>
      <c r="AD39" s="7"/>
      <c r="AE39" s="6"/>
      <c r="AF39" s="7"/>
      <c r="AG39" s="6"/>
      <c r="AH39" s="7"/>
      <c r="AI39" s="5"/>
      <c r="AK39" s="5"/>
    </row>
    <row r="40" spans="1:37">
      <c r="A40" t="s">
        <v>2</v>
      </c>
      <c r="B40" s="8">
        <f>(STDEV(B35:B38)/SQRT(4))*10</f>
        <v>0</v>
      </c>
      <c r="C40" s="8">
        <f t="shared" ref="C40:V40" si="9">(STDEV(C35:C38)/SQRT(4))*10</f>
        <v>0</v>
      </c>
      <c r="D40" s="8">
        <f t="shared" si="9"/>
        <v>0</v>
      </c>
      <c r="E40" s="8">
        <f t="shared" si="9"/>
        <v>0</v>
      </c>
      <c r="F40" s="8">
        <f t="shared" si="9"/>
        <v>2.8867513459481287</v>
      </c>
      <c r="G40" s="8">
        <f t="shared" si="9"/>
        <v>4.0824829046386304</v>
      </c>
      <c r="H40" s="8">
        <f t="shared" si="9"/>
        <v>2.5</v>
      </c>
      <c r="I40" s="8">
        <f t="shared" si="9"/>
        <v>2.8867513459481287</v>
      </c>
      <c r="J40" s="8">
        <f t="shared" si="9"/>
        <v>2.5</v>
      </c>
      <c r="K40" s="8">
        <f t="shared" si="9"/>
        <v>4.7871355387816905</v>
      </c>
      <c r="L40" s="8">
        <f t="shared" si="9"/>
        <v>2.5</v>
      </c>
      <c r="M40" s="8">
        <f t="shared" si="9"/>
        <v>2.8867513459481287</v>
      </c>
      <c r="N40" s="8">
        <f t="shared" si="9"/>
        <v>4.7871355387816905</v>
      </c>
      <c r="O40" s="8">
        <f t="shared" si="9"/>
        <v>6.2915286960589576</v>
      </c>
      <c r="P40" s="8">
        <f t="shared" si="9"/>
        <v>6.4549722436790278</v>
      </c>
      <c r="Q40" s="8">
        <f t="shared" si="9"/>
        <v>6.4549722436790278</v>
      </c>
      <c r="R40" s="8">
        <f t="shared" si="9"/>
        <v>4.7871355387816905</v>
      </c>
      <c r="S40" s="8">
        <f t="shared" si="9"/>
        <v>2.8867513459481287</v>
      </c>
      <c r="T40" s="8">
        <f t="shared" si="9"/>
        <v>2.8867513459481287</v>
      </c>
      <c r="U40" s="8">
        <f t="shared" si="9"/>
        <v>4.7871355387816905</v>
      </c>
      <c r="V40" s="8">
        <f t="shared" si="9"/>
        <v>4.7871355387816905</v>
      </c>
      <c r="W40" s="8"/>
      <c r="X40" s="8"/>
      <c r="Y40" s="10"/>
      <c r="Z40" s="11"/>
      <c r="AA40" s="12"/>
      <c r="AB40" s="9"/>
      <c r="AC40" s="12"/>
      <c r="AD40" s="9"/>
      <c r="AE40" s="12"/>
      <c r="AF40" s="9"/>
      <c r="AG40" s="12"/>
      <c r="AH40" s="9"/>
      <c r="AI40" s="5"/>
      <c r="AK40" s="5"/>
    </row>
    <row r="41" spans="1:3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  <c r="Z41" s="11"/>
      <c r="AA41" s="12"/>
      <c r="AB41" s="9"/>
      <c r="AC41" s="12"/>
      <c r="AD41" s="9"/>
      <c r="AE41" s="12"/>
      <c r="AF41" s="9"/>
      <c r="AG41" s="12"/>
      <c r="AH41" s="9"/>
      <c r="AI41" s="5"/>
      <c r="AK41" s="5"/>
    </row>
    <row r="42" spans="1:37">
      <c r="A42" s="18" t="s">
        <v>4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2</v>
      </c>
      <c r="N42">
        <v>2</v>
      </c>
      <c r="O42">
        <v>3</v>
      </c>
      <c r="P42">
        <v>3</v>
      </c>
      <c r="Q42">
        <v>5</v>
      </c>
      <c r="R42">
        <v>6</v>
      </c>
      <c r="S42">
        <v>6</v>
      </c>
      <c r="T42">
        <v>8</v>
      </c>
      <c r="U42">
        <v>8</v>
      </c>
      <c r="V42">
        <v>8</v>
      </c>
      <c r="Y42" s="3"/>
      <c r="Z42" s="3"/>
      <c r="AA42" s="3"/>
      <c r="AB42" s="3"/>
      <c r="AC42" s="3"/>
      <c r="AD42" s="3"/>
      <c r="AE42" s="3"/>
      <c r="AF42" s="3"/>
      <c r="AH42" s="3"/>
    </row>
    <row r="43" spans="1:37"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>
        <v>1</v>
      </c>
      <c r="I43">
        <v>1</v>
      </c>
      <c r="J43">
        <v>1</v>
      </c>
      <c r="K43">
        <v>1</v>
      </c>
      <c r="L43">
        <v>2</v>
      </c>
      <c r="M43">
        <v>3</v>
      </c>
      <c r="N43">
        <v>3</v>
      </c>
      <c r="O43">
        <v>3</v>
      </c>
      <c r="P43">
        <v>4</v>
      </c>
      <c r="Q43">
        <v>5</v>
      </c>
      <c r="R43">
        <v>5</v>
      </c>
      <c r="S43">
        <v>5</v>
      </c>
      <c r="T43">
        <v>5</v>
      </c>
      <c r="U43">
        <v>5</v>
      </c>
      <c r="V43">
        <v>5</v>
      </c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7">
      <c r="B44">
        <v>0</v>
      </c>
      <c r="C44">
        <v>0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>
        <v>2</v>
      </c>
      <c r="L44">
        <v>2</v>
      </c>
      <c r="M44">
        <v>2</v>
      </c>
      <c r="N44">
        <v>2</v>
      </c>
      <c r="O44">
        <v>2</v>
      </c>
      <c r="P44">
        <v>3</v>
      </c>
      <c r="Q44">
        <v>4</v>
      </c>
      <c r="R44">
        <v>5</v>
      </c>
      <c r="S44">
        <v>5</v>
      </c>
      <c r="T44">
        <v>5</v>
      </c>
      <c r="U44">
        <v>5</v>
      </c>
      <c r="V44">
        <v>6</v>
      </c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7">
      <c r="B45">
        <v>0</v>
      </c>
      <c r="C45">
        <v>0</v>
      </c>
      <c r="D45">
        <v>0</v>
      </c>
      <c r="E45">
        <v>0</v>
      </c>
      <c r="F45">
        <v>0</v>
      </c>
      <c r="G45">
        <v>2</v>
      </c>
      <c r="H45">
        <v>2</v>
      </c>
      <c r="I45">
        <v>2</v>
      </c>
      <c r="J45">
        <v>4</v>
      </c>
      <c r="K45">
        <v>4</v>
      </c>
      <c r="L45">
        <v>4</v>
      </c>
      <c r="M45">
        <v>4</v>
      </c>
      <c r="N45">
        <v>4</v>
      </c>
      <c r="O45">
        <v>5</v>
      </c>
      <c r="P45">
        <v>5</v>
      </c>
      <c r="Q45">
        <v>5</v>
      </c>
      <c r="R45">
        <v>5</v>
      </c>
      <c r="S45">
        <v>5</v>
      </c>
      <c r="T45">
        <v>6</v>
      </c>
      <c r="U45">
        <v>6</v>
      </c>
      <c r="V45">
        <v>7</v>
      </c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7" s="1" customFormat="1">
      <c r="A46" s="1" t="s">
        <v>1</v>
      </c>
      <c r="B46" s="5">
        <f>(AVERAGE(B42:B45))*10</f>
        <v>0</v>
      </c>
      <c r="C46" s="5">
        <f t="shared" ref="C46:V46" si="10">(AVERAGE(C42:C45))*10</f>
        <v>0</v>
      </c>
      <c r="D46" s="5">
        <f t="shared" si="10"/>
        <v>0</v>
      </c>
      <c r="E46" s="5">
        <f t="shared" si="10"/>
        <v>0</v>
      </c>
      <c r="F46" s="5">
        <f t="shared" si="10"/>
        <v>0</v>
      </c>
      <c r="G46" s="5">
        <f t="shared" si="10"/>
        <v>12.5</v>
      </c>
      <c r="H46" s="5">
        <f t="shared" si="10"/>
        <v>10</v>
      </c>
      <c r="I46" s="5">
        <f t="shared" si="10"/>
        <v>10</v>
      </c>
      <c r="J46" s="5">
        <f t="shared" si="10"/>
        <v>15</v>
      </c>
      <c r="K46" s="5">
        <f t="shared" si="10"/>
        <v>20</v>
      </c>
      <c r="L46" s="5">
        <f t="shared" si="10"/>
        <v>22.5</v>
      </c>
      <c r="M46" s="5">
        <f t="shared" si="10"/>
        <v>27.5</v>
      </c>
      <c r="N46" s="5">
        <f t="shared" si="10"/>
        <v>27.5</v>
      </c>
      <c r="O46" s="5">
        <f t="shared" si="10"/>
        <v>32.5</v>
      </c>
      <c r="P46" s="5">
        <f t="shared" si="10"/>
        <v>37.5</v>
      </c>
      <c r="Q46" s="5">
        <f t="shared" si="10"/>
        <v>47.5</v>
      </c>
      <c r="R46" s="5">
        <f t="shared" si="10"/>
        <v>52.5</v>
      </c>
      <c r="S46" s="5">
        <f t="shared" si="10"/>
        <v>52.5</v>
      </c>
      <c r="T46" s="5">
        <f t="shared" si="10"/>
        <v>60</v>
      </c>
      <c r="U46" s="5">
        <f t="shared" si="10"/>
        <v>60</v>
      </c>
      <c r="V46" s="5">
        <f t="shared" si="10"/>
        <v>65</v>
      </c>
      <c r="W46" s="5"/>
      <c r="X46" s="5"/>
      <c r="Y46" s="6"/>
      <c r="Z46" s="14"/>
      <c r="AA46" s="6"/>
      <c r="AB46" s="7"/>
      <c r="AC46" s="6"/>
      <c r="AD46" s="7"/>
      <c r="AE46" s="6"/>
      <c r="AF46" s="7"/>
      <c r="AG46" s="6"/>
      <c r="AH46" s="7"/>
      <c r="AI46" s="5"/>
      <c r="AK46" s="5"/>
    </row>
    <row r="47" spans="1:37">
      <c r="A47" t="s">
        <v>2</v>
      </c>
      <c r="B47" s="8">
        <f>(STDEV(B42:B45)/SQRT(4))*10</f>
        <v>0</v>
      </c>
      <c r="C47" s="8">
        <f t="shared" ref="C47:V47" si="11">(STDEV(C42:C45)/SQRT(4))*10</f>
        <v>0</v>
      </c>
      <c r="D47" s="8">
        <f t="shared" si="11"/>
        <v>0</v>
      </c>
      <c r="E47" s="8">
        <f t="shared" si="11"/>
        <v>0</v>
      </c>
      <c r="F47" s="8">
        <f t="shared" si="11"/>
        <v>0</v>
      </c>
      <c r="G47" s="8">
        <f t="shared" si="11"/>
        <v>2.5</v>
      </c>
      <c r="H47" s="8">
        <f t="shared" si="11"/>
        <v>4.0824829046386304</v>
      </c>
      <c r="I47" s="8">
        <f t="shared" si="11"/>
        <v>4.0824829046386304</v>
      </c>
      <c r="J47" s="8">
        <f t="shared" si="11"/>
        <v>8.6602540378443855</v>
      </c>
      <c r="K47" s="8">
        <f t="shared" si="11"/>
        <v>7.0710678118654755</v>
      </c>
      <c r="L47" s="8">
        <f t="shared" si="11"/>
        <v>6.2915286960589576</v>
      </c>
      <c r="M47" s="8">
        <f t="shared" si="11"/>
        <v>4.7871355387816905</v>
      </c>
      <c r="N47" s="8">
        <f t="shared" si="11"/>
        <v>4.7871355387816905</v>
      </c>
      <c r="O47" s="8">
        <f t="shared" si="11"/>
        <v>6.2915286960589576</v>
      </c>
      <c r="P47" s="8">
        <f t="shared" si="11"/>
        <v>4.7871355387816905</v>
      </c>
      <c r="Q47" s="8">
        <f t="shared" si="11"/>
        <v>2.5</v>
      </c>
      <c r="R47" s="8">
        <f t="shared" si="11"/>
        <v>2.5</v>
      </c>
      <c r="S47" s="8">
        <f t="shared" si="11"/>
        <v>2.5</v>
      </c>
      <c r="T47" s="8">
        <f t="shared" si="11"/>
        <v>7.0710678118654755</v>
      </c>
      <c r="U47" s="8">
        <f t="shared" si="11"/>
        <v>7.0710678118654755</v>
      </c>
      <c r="V47" s="8">
        <f t="shared" si="11"/>
        <v>6.4549722436790278</v>
      </c>
      <c r="W47" s="8"/>
      <c r="X47" s="8"/>
      <c r="Y47" s="10"/>
      <c r="Z47" s="9"/>
      <c r="AA47" s="12"/>
      <c r="AB47" s="9"/>
      <c r="AC47" s="12"/>
      <c r="AD47" s="9"/>
      <c r="AE47" s="12"/>
      <c r="AF47" s="9"/>
      <c r="AG47" s="12"/>
      <c r="AH47" s="9"/>
      <c r="AI47" s="5"/>
      <c r="AK47" s="5"/>
    </row>
    <row r="48" spans="1:3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10"/>
      <c r="Z48" s="9"/>
      <c r="AA48" s="12"/>
      <c r="AB48" s="9"/>
      <c r="AC48" s="12"/>
      <c r="AD48" s="9"/>
      <c r="AE48" s="12"/>
      <c r="AF48" s="9"/>
      <c r="AG48" s="12"/>
      <c r="AH48" s="9"/>
      <c r="AI48" s="5"/>
      <c r="AK48" s="5"/>
    </row>
    <row r="49" spans="1:37">
      <c r="A49" s="18" t="s">
        <v>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3"/>
      <c r="Z49" s="14"/>
      <c r="AA49" s="3"/>
      <c r="AB49" s="3"/>
      <c r="AC49" s="3"/>
      <c r="AD49" s="3"/>
      <c r="AE49" s="3"/>
      <c r="AF49" s="3"/>
      <c r="AG49" s="3"/>
      <c r="AH49" s="3"/>
    </row>
    <row r="50" spans="1:37"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7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</v>
      </c>
      <c r="W51">
        <v>2</v>
      </c>
      <c r="X51">
        <v>2</v>
      </c>
      <c r="Y51" s="3"/>
      <c r="Z51" s="3"/>
      <c r="AA51" s="3"/>
      <c r="AB51" s="3"/>
      <c r="AC51" s="3"/>
      <c r="AD51" s="3"/>
      <c r="AE51" s="3"/>
      <c r="AF51" s="3"/>
      <c r="AG51" s="13"/>
      <c r="AH51" s="3"/>
    </row>
    <row r="52" spans="1:37"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</v>
      </c>
      <c r="W52">
        <v>2</v>
      </c>
      <c r="X52">
        <v>2</v>
      </c>
      <c r="Y52" s="3"/>
      <c r="Z52" s="3"/>
      <c r="AA52" s="3"/>
      <c r="AB52" s="3"/>
      <c r="AC52" s="3"/>
      <c r="AD52" s="3"/>
      <c r="AE52" s="3"/>
      <c r="AF52" s="3"/>
      <c r="AG52" s="13"/>
      <c r="AH52" s="3"/>
    </row>
    <row r="53" spans="1:37" s="1" customFormat="1">
      <c r="A53" s="1" t="s">
        <v>1</v>
      </c>
      <c r="B53" s="5">
        <f>(AVERAGE(B49:B52))*10</f>
        <v>0</v>
      </c>
      <c r="C53" s="5">
        <f t="shared" ref="C53:X53" si="12">(AVERAGE(C49:C52))*10</f>
        <v>0</v>
      </c>
      <c r="D53" s="5">
        <f t="shared" si="12"/>
        <v>0</v>
      </c>
      <c r="E53" s="5">
        <f t="shared" si="12"/>
        <v>0</v>
      </c>
      <c r="F53" s="5">
        <f t="shared" si="12"/>
        <v>0</v>
      </c>
      <c r="G53" s="5">
        <f t="shared" si="12"/>
        <v>0</v>
      </c>
      <c r="H53" s="5">
        <f t="shared" si="12"/>
        <v>0</v>
      </c>
      <c r="I53" s="5">
        <f t="shared" si="12"/>
        <v>0</v>
      </c>
      <c r="J53" s="5">
        <f t="shared" si="12"/>
        <v>0</v>
      </c>
      <c r="K53" s="5">
        <f t="shared" si="12"/>
        <v>0</v>
      </c>
      <c r="L53" s="5">
        <f t="shared" si="12"/>
        <v>0</v>
      </c>
      <c r="M53" s="5">
        <f t="shared" si="12"/>
        <v>0</v>
      </c>
      <c r="N53" s="5">
        <f t="shared" si="12"/>
        <v>0</v>
      </c>
      <c r="O53" s="5">
        <f t="shared" si="12"/>
        <v>0</v>
      </c>
      <c r="P53" s="5">
        <f t="shared" si="12"/>
        <v>0</v>
      </c>
      <c r="Q53" s="5">
        <f t="shared" si="12"/>
        <v>0</v>
      </c>
      <c r="R53" s="5">
        <f t="shared" si="12"/>
        <v>0</v>
      </c>
      <c r="S53" s="5">
        <f t="shared" si="12"/>
        <v>0</v>
      </c>
      <c r="T53" s="5">
        <f t="shared" si="12"/>
        <v>0</v>
      </c>
      <c r="U53" s="5">
        <f t="shared" si="12"/>
        <v>0</v>
      </c>
      <c r="V53" s="5">
        <f t="shared" si="12"/>
        <v>5</v>
      </c>
      <c r="W53" s="5">
        <f t="shared" si="12"/>
        <v>10</v>
      </c>
      <c r="X53" s="5">
        <f t="shared" si="12"/>
        <v>10</v>
      </c>
      <c r="Y53" s="6"/>
      <c r="Z53" s="3"/>
      <c r="AA53" s="6"/>
      <c r="AB53" s="7"/>
      <c r="AC53" s="6"/>
      <c r="AD53" s="7"/>
      <c r="AE53" s="6"/>
      <c r="AF53" s="7"/>
      <c r="AG53" s="6"/>
      <c r="AH53" s="7"/>
      <c r="AI53" s="5"/>
      <c r="AK53" s="5"/>
    </row>
    <row r="54" spans="1:37">
      <c r="A54" t="s">
        <v>2</v>
      </c>
      <c r="B54" s="8">
        <f>(STDEV(B49:B52)/SQRT(4))*10</f>
        <v>0</v>
      </c>
      <c r="C54" s="8">
        <f t="shared" ref="C54:X54" si="13">(STDEV(C49:C52)/SQRT(4))*10</f>
        <v>0</v>
      </c>
      <c r="D54" s="8">
        <f t="shared" si="13"/>
        <v>0</v>
      </c>
      <c r="E54" s="8">
        <f t="shared" si="13"/>
        <v>0</v>
      </c>
      <c r="F54" s="8">
        <f t="shared" si="13"/>
        <v>0</v>
      </c>
      <c r="G54" s="8">
        <f t="shared" si="13"/>
        <v>0</v>
      </c>
      <c r="H54" s="8">
        <f t="shared" si="13"/>
        <v>0</v>
      </c>
      <c r="I54" s="8">
        <f t="shared" si="13"/>
        <v>0</v>
      </c>
      <c r="J54" s="8">
        <f t="shared" si="13"/>
        <v>0</v>
      </c>
      <c r="K54" s="8">
        <f t="shared" si="13"/>
        <v>0</v>
      </c>
      <c r="L54" s="8">
        <f t="shared" si="13"/>
        <v>0</v>
      </c>
      <c r="M54" s="8">
        <f t="shared" si="13"/>
        <v>0</v>
      </c>
      <c r="N54" s="8">
        <f t="shared" si="13"/>
        <v>0</v>
      </c>
      <c r="O54" s="8">
        <f t="shared" si="13"/>
        <v>0</v>
      </c>
      <c r="P54" s="8">
        <f t="shared" si="13"/>
        <v>0</v>
      </c>
      <c r="Q54" s="8">
        <f t="shared" si="13"/>
        <v>0</v>
      </c>
      <c r="R54" s="8">
        <f t="shared" si="13"/>
        <v>0</v>
      </c>
      <c r="S54" s="8">
        <f t="shared" si="13"/>
        <v>0</v>
      </c>
      <c r="T54" s="8">
        <f t="shared" si="13"/>
        <v>0</v>
      </c>
      <c r="U54" s="8">
        <f t="shared" si="13"/>
        <v>0</v>
      </c>
      <c r="V54" s="8">
        <f t="shared" si="13"/>
        <v>2.8867513459481287</v>
      </c>
      <c r="W54" s="8">
        <f t="shared" si="13"/>
        <v>5.7735026918962573</v>
      </c>
      <c r="X54" s="8">
        <f t="shared" si="13"/>
        <v>5.7735026918962573</v>
      </c>
      <c r="Y54" s="10"/>
      <c r="Z54" s="9"/>
      <c r="AA54" s="12"/>
      <c r="AB54" s="9"/>
      <c r="AC54" s="12"/>
      <c r="AD54" s="9"/>
      <c r="AE54" s="12"/>
      <c r="AF54" s="9"/>
      <c r="AG54" s="12"/>
      <c r="AH54" s="9"/>
      <c r="AI54" s="5"/>
      <c r="AK54" s="5"/>
    </row>
    <row r="55" spans="1:3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10"/>
      <c r="Z55" s="9"/>
      <c r="AA55" s="12"/>
      <c r="AB55" s="9"/>
      <c r="AC55" s="12"/>
      <c r="AD55" s="9"/>
      <c r="AE55" s="12"/>
      <c r="AF55" s="9"/>
      <c r="AG55" s="12"/>
      <c r="AH55" s="9"/>
      <c r="AI55" s="5"/>
      <c r="AK55" s="5"/>
    </row>
    <row r="56" spans="1:37">
      <c r="A56" s="18" t="s">
        <v>6</v>
      </c>
      <c r="B56">
        <v>0</v>
      </c>
      <c r="C56">
        <v>0</v>
      </c>
      <c r="D56">
        <v>0</v>
      </c>
      <c r="E56">
        <v>0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2</v>
      </c>
      <c r="M56">
        <v>2</v>
      </c>
      <c r="N56">
        <v>2</v>
      </c>
      <c r="O56">
        <v>3</v>
      </c>
      <c r="P56">
        <v>3</v>
      </c>
      <c r="Q56">
        <v>4</v>
      </c>
      <c r="R56">
        <v>4</v>
      </c>
      <c r="S56">
        <v>4</v>
      </c>
      <c r="T56">
        <v>4</v>
      </c>
      <c r="U56">
        <v>4</v>
      </c>
      <c r="V56">
        <v>4</v>
      </c>
      <c r="W56">
        <v>4</v>
      </c>
      <c r="X56">
        <v>4</v>
      </c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7"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7"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>
        <v>1</v>
      </c>
      <c r="I58">
        <v>1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3</v>
      </c>
      <c r="Q58">
        <v>3</v>
      </c>
      <c r="R58">
        <v>3</v>
      </c>
      <c r="S58">
        <v>3</v>
      </c>
      <c r="T58">
        <v>3</v>
      </c>
      <c r="U58">
        <v>3</v>
      </c>
      <c r="V58">
        <v>3</v>
      </c>
      <c r="W58">
        <v>4</v>
      </c>
      <c r="X58">
        <v>4</v>
      </c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7">
      <c r="B59">
        <v>0</v>
      </c>
      <c r="C59">
        <v>0</v>
      </c>
      <c r="D59">
        <v>0</v>
      </c>
      <c r="E59">
        <v>0</v>
      </c>
      <c r="F59">
        <v>1</v>
      </c>
      <c r="G59">
        <v>1</v>
      </c>
      <c r="H59">
        <v>1</v>
      </c>
      <c r="I59">
        <v>1</v>
      </c>
      <c r="J59">
        <v>1</v>
      </c>
      <c r="K59">
        <v>2</v>
      </c>
      <c r="L59">
        <v>2</v>
      </c>
      <c r="M59">
        <v>2</v>
      </c>
      <c r="N59">
        <v>3</v>
      </c>
      <c r="O59">
        <v>3</v>
      </c>
      <c r="P59">
        <v>3</v>
      </c>
      <c r="Q59">
        <v>3</v>
      </c>
      <c r="R59">
        <v>3</v>
      </c>
      <c r="S59">
        <v>3</v>
      </c>
      <c r="T59">
        <v>3</v>
      </c>
      <c r="U59">
        <v>3</v>
      </c>
      <c r="V59">
        <v>3</v>
      </c>
      <c r="W59">
        <v>3</v>
      </c>
      <c r="X59">
        <v>3</v>
      </c>
      <c r="Y59" s="3"/>
      <c r="Z59" s="3"/>
      <c r="AA59" s="3"/>
      <c r="AB59" s="3"/>
      <c r="AC59" s="3"/>
      <c r="AD59" s="3"/>
      <c r="AE59" s="3"/>
      <c r="AF59" s="3"/>
      <c r="AG59" s="13"/>
      <c r="AH59" s="3"/>
    </row>
    <row r="60" spans="1:37" s="1" customFormat="1">
      <c r="A60" s="1" t="s">
        <v>1</v>
      </c>
      <c r="B60" s="5">
        <f>(AVERAGE(B56:B59))*10</f>
        <v>0</v>
      </c>
      <c r="C60" s="5">
        <f t="shared" ref="C60:X60" si="14">(AVERAGE(C56:C59))*10</f>
        <v>0</v>
      </c>
      <c r="D60" s="5">
        <f t="shared" si="14"/>
        <v>0</v>
      </c>
      <c r="E60" s="5">
        <f t="shared" si="14"/>
        <v>0</v>
      </c>
      <c r="F60" s="5">
        <f t="shared" si="14"/>
        <v>5</v>
      </c>
      <c r="G60" s="5">
        <f t="shared" si="14"/>
        <v>7.5</v>
      </c>
      <c r="H60" s="5">
        <f t="shared" si="14"/>
        <v>7.5</v>
      </c>
      <c r="I60" s="5">
        <f t="shared" si="14"/>
        <v>7.5</v>
      </c>
      <c r="J60" s="5">
        <f t="shared" si="14"/>
        <v>10</v>
      </c>
      <c r="K60" s="5">
        <f t="shared" si="14"/>
        <v>12.5</v>
      </c>
      <c r="L60" s="5">
        <f t="shared" si="14"/>
        <v>15</v>
      </c>
      <c r="M60" s="5">
        <f t="shared" si="14"/>
        <v>15</v>
      </c>
      <c r="N60" s="5">
        <f t="shared" si="14"/>
        <v>17.5</v>
      </c>
      <c r="O60" s="5">
        <f t="shared" si="14"/>
        <v>20</v>
      </c>
      <c r="P60" s="5">
        <f t="shared" si="14"/>
        <v>22.5</v>
      </c>
      <c r="Q60" s="5">
        <f t="shared" si="14"/>
        <v>25</v>
      </c>
      <c r="R60" s="5">
        <f t="shared" si="14"/>
        <v>25</v>
      </c>
      <c r="S60" s="5">
        <f t="shared" si="14"/>
        <v>25</v>
      </c>
      <c r="T60" s="5">
        <f t="shared" si="14"/>
        <v>25</v>
      </c>
      <c r="U60" s="5">
        <f t="shared" si="14"/>
        <v>25</v>
      </c>
      <c r="V60" s="5">
        <f t="shared" si="14"/>
        <v>25</v>
      </c>
      <c r="W60" s="5">
        <f t="shared" si="14"/>
        <v>27.5</v>
      </c>
      <c r="X60" s="5">
        <f t="shared" si="14"/>
        <v>27.5</v>
      </c>
      <c r="Y60" s="6"/>
      <c r="Z60" s="3"/>
      <c r="AA60" s="6"/>
      <c r="AB60" s="7"/>
      <c r="AC60" s="6"/>
      <c r="AD60" s="7"/>
      <c r="AE60" s="6"/>
      <c r="AF60" s="7"/>
      <c r="AG60" s="6"/>
      <c r="AH60" s="7"/>
      <c r="AI60" s="5"/>
      <c r="AK60" s="5"/>
    </row>
    <row r="61" spans="1:37">
      <c r="A61" t="s">
        <v>2</v>
      </c>
      <c r="B61" s="8">
        <f>(STDEV(B56:B59)/SQRT(4))*10</f>
        <v>0</v>
      </c>
      <c r="C61" s="8">
        <f t="shared" ref="C61:X61" si="15">(STDEV(C56:C59)/SQRT(4))*10</f>
        <v>0</v>
      </c>
      <c r="D61" s="8">
        <f t="shared" si="15"/>
        <v>0</v>
      </c>
      <c r="E61" s="8">
        <f t="shared" si="15"/>
        <v>0</v>
      </c>
      <c r="F61" s="8">
        <f t="shared" si="15"/>
        <v>2.8867513459481287</v>
      </c>
      <c r="G61" s="8">
        <f t="shared" si="15"/>
        <v>2.5</v>
      </c>
      <c r="H61" s="8">
        <f t="shared" si="15"/>
        <v>2.5</v>
      </c>
      <c r="I61" s="8">
        <f t="shared" si="15"/>
        <v>2.5</v>
      </c>
      <c r="J61" s="8">
        <f t="shared" si="15"/>
        <v>4.0824829046386304</v>
      </c>
      <c r="K61" s="8">
        <f t="shared" si="15"/>
        <v>4.7871355387816905</v>
      </c>
      <c r="L61" s="8">
        <f t="shared" si="15"/>
        <v>5</v>
      </c>
      <c r="M61" s="8">
        <f t="shared" si="15"/>
        <v>5</v>
      </c>
      <c r="N61" s="8">
        <f t="shared" si="15"/>
        <v>6.2915286960589576</v>
      </c>
      <c r="O61" s="8">
        <f t="shared" si="15"/>
        <v>7.0710678118654755</v>
      </c>
      <c r="P61" s="8">
        <f t="shared" si="15"/>
        <v>7.5</v>
      </c>
      <c r="Q61" s="8">
        <f t="shared" si="15"/>
        <v>8.6602540378443855</v>
      </c>
      <c r="R61" s="8">
        <f t="shared" si="15"/>
        <v>8.6602540378443855</v>
      </c>
      <c r="S61" s="8">
        <f t="shared" si="15"/>
        <v>8.6602540378443855</v>
      </c>
      <c r="T61" s="8">
        <f t="shared" si="15"/>
        <v>8.6602540378443855</v>
      </c>
      <c r="U61" s="8">
        <f t="shared" si="15"/>
        <v>8.6602540378443855</v>
      </c>
      <c r="V61" s="8">
        <f t="shared" si="15"/>
        <v>8.6602540378443855</v>
      </c>
      <c r="W61" s="8">
        <f t="shared" si="15"/>
        <v>9.464847243000456</v>
      </c>
      <c r="X61" s="8">
        <f t="shared" si="15"/>
        <v>9.464847243000456</v>
      </c>
      <c r="Y61" s="10"/>
      <c r="Z61" s="9"/>
      <c r="AA61" s="12"/>
      <c r="AB61" s="9"/>
      <c r="AC61" s="12"/>
      <c r="AD61" s="9"/>
      <c r="AE61" s="12"/>
      <c r="AF61" s="9"/>
      <c r="AG61" s="12"/>
      <c r="AH61" s="9"/>
      <c r="AI61" s="5"/>
      <c r="AK61" s="5"/>
    </row>
    <row r="63" spans="1:37">
      <c r="A63" s="2" t="s">
        <v>18</v>
      </c>
      <c r="Z63" s="1"/>
    </row>
    <row r="64" spans="1:37">
      <c r="A64" s="18" t="s">
        <v>3</v>
      </c>
      <c r="B64">
        <v>0</v>
      </c>
      <c r="C64">
        <v>0</v>
      </c>
      <c r="D64">
        <v>0</v>
      </c>
      <c r="E64">
        <v>1</v>
      </c>
      <c r="F64">
        <v>2</v>
      </c>
      <c r="G64">
        <v>3</v>
      </c>
      <c r="H64">
        <v>4</v>
      </c>
      <c r="I64">
        <v>5</v>
      </c>
      <c r="J64">
        <v>5</v>
      </c>
      <c r="K64">
        <v>5</v>
      </c>
      <c r="L64">
        <v>5</v>
      </c>
      <c r="M64">
        <v>5</v>
      </c>
      <c r="N64">
        <v>6</v>
      </c>
      <c r="O64">
        <v>7</v>
      </c>
      <c r="P64">
        <v>7</v>
      </c>
      <c r="Q64">
        <v>8</v>
      </c>
      <c r="R64">
        <v>8</v>
      </c>
      <c r="S64">
        <v>8</v>
      </c>
      <c r="T64">
        <v>8</v>
      </c>
      <c r="U64">
        <v>8</v>
      </c>
      <c r="V64">
        <v>8</v>
      </c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7">
      <c r="B65">
        <v>0</v>
      </c>
      <c r="C65">
        <v>0</v>
      </c>
      <c r="D65">
        <v>0</v>
      </c>
      <c r="E65">
        <v>1</v>
      </c>
      <c r="F65">
        <v>2</v>
      </c>
      <c r="G65">
        <v>4</v>
      </c>
      <c r="H65">
        <v>7</v>
      </c>
      <c r="I65">
        <v>7</v>
      </c>
      <c r="J65">
        <v>7</v>
      </c>
      <c r="K65">
        <v>7</v>
      </c>
      <c r="L65">
        <v>7</v>
      </c>
      <c r="M65">
        <v>7</v>
      </c>
      <c r="N65">
        <v>7</v>
      </c>
      <c r="O65">
        <v>7</v>
      </c>
      <c r="P65">
        <v>8</v>
      </c>
      <c r="Q65">
        <v>9</v>
      </c>
      <c r="R65">
        <v>9</v>
      </c>
      <c r="S65">
        <v>9</v>
      </c>
      <c r="T65">
        <v>9</v>
      </c>
      <c r="U65">
        <v>9</v>
      </c>
      <c r="V65">
        <v>9</v>
      </c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7">
      <c r="B66">
        <v>0</v>
      </c>
      <c r="C66">
        <v>0</v>
      </c>
      <c r="D66">
        <v>0</v>
      </c>
      <c r="E66">
        <v>0</v>
      </c>
      <c r="F66">
        <v>0</v>
      </c>
      <c r="G66">
        <v>2</v>
      </c>
      <c r="H66">
        <v>4</v>
      </c>
      <c r="I66">
        <v>5</v>
      </c>
      <c r="J66">
        <v>7</v>
      </c>
      <c r="K66">
        <v>8</v>
      </c>
      <c r="L66">
        <v>9</v>
      </c>
      <c r="M66">
        <v>9</v>
      </c>
      <c r="N66">
        <v>9</v>
      </c>
      <c r="O66">
        <v>9</v>
      </c>
      <c r="P66">
        <v>9</v>
      </c>
      <c r="Q66">
        <v>10</v>
      </c>
      <c r="R66">
        <v>10</v>
      </c>
      <c r="S66">
        <v>10</v>
      </c>
      <c r="T66">
        <v>10</v>
      </c>
      <c r="U66">
        <v>10</v>
      </c>
      <c r="V66">
        <v>10</v>
      </c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7">
      <c r="B67">
        <v>0</v>
      </c>
      <c r="C67">
        <v>0</v>
      </c>
      <c r="D67">
        <v>0</v>
      </c>
      <c r="E67">
        <v>0</v>
      </c>
      <c r="F67">
        <v>1</v>
      </c>
      <c r="G67">
        <v>1</v>
      </c>
      <c r="H67">
        <v>2</v>
      </c>
      <c r="I67">
        <v>5</v>
      </c>
      <c r="J67">
        <v>6</v>
      </c>
      <c r="K67">
        <v>7</v>
      </c>
      <c r="L67">
        <v>7</v>
      </c>
      <c r="M67">
        <v>8</v>
      </c>
      <c r="N67">
        <v>9</v>
      </c>
      <c r="O67">
        <v>9</v>
      </c>
      <c r="P67">
        <v>10</v>
      </c>
      <c r="Q67">
        <v>9</v>
      </c>
      <c r="R67">
        <v>9</v>
      </c>
      <c r="S67">
        <v>9</v>
      </c>
      <c r="T67">
        <v>9</v>
      </c>
      <c r="U67">
        <v>9</v>
      </c>
      <c r="V67">
        <v>9</v>
      </c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7" s="1" customFormat="1">
      <c r="A68" s="1" t="s">
        <v>1</v>
      </c>
      <c r="B68" s="5">
        <f>(AVERAGE(B64:B67))*10</f>
        <v>0</v>
      </c>
      <c r="C68" s="5">
        <f t="shared" ref="C68:V68" si="16">(AVERAGE(C64:C67))*10</f>
        <v>0</v>
      </c>
      <c r="D68" s="5">
        <f t="shared" si="16"/>
        <v>0</v>
      </c>
      <c r="E68" s="5">
        <f t="shared" si="16"/>
        <v>5</v>
      </c>
      <c r="F68" s="5">
        <f t="shared" si="16"/>
        <v>12.5</v>
      </c>
      <c r="G68" s="5">
        <f t="shared" si="16"/>
        <v>25</v>
      </c>
      <c r="H68" s="5">
        <f t="shared" si="16"/>
        <v>42.5</v>
      </c>
      <c r="I68" s="5">
        <f t="shared" si="16"/>
        <v>55</v>
      </c>
      <c r="J68" s="5">
        <f t="shared" si="16"/>
        <v>62.5</v>
      </c>
      <c r="K68" s="5">
        <f t="shared" si="16"/>
        <v>67.5</v>
      </c>
      <c r="L68" s="5">
        <f t="shared" si="16"/>
        <v>70</v>
      </c>
      <c r="M68" s="5">
        <f t="shared" si="16"/>
        <v>72.5</v>
      </c>
      <c r="N68" s="5">
        <f t="shared" si="16"/>
        <v>77.5</v>
      </c>
      <c r="O68" s="5">
        <f t="shared" si="16"/>
        <v>80</v>
      </c>
      <c r="P68" s="5">
        <f t="shared" si="16"/>
        <v>85</v>
      </c>
      <c r="Q68" s="5">
        <f t="shared" si="16"/>
        <v>90</v>
      </c>
      <c r="R68" s="5">
        <f t="shared" si="16"/>
        <v>90</v>
      </c>
      <c r="S68" s="5">
        <f t="shared" si="16"/>
        <v>90</v>
      </c>
      <c r="T68" s="5">
        <f t="shared" si="16"/>
        <v>90</v>
      </c>
      <c r="U68" s="5">
        <f t="shared" si="16"/>
        <v>90</v>
      </c>
      <c r="V68" s="5">
        <f t="shared" si="16"/>
        <v>90</v>
      </c>
      <c r="W68" s="5"/>
      <c r="X68" s="5"/>
      <c r="Y68" s="6"/>
      <c r="Z68" s="7"/>
      <c r="AA68" s="6"/>
      <c r="AB68" s="7"/>
      <c r="AC68" s="6"/>
      <c r="AD68" s="7"/>
      <c r="AE68" s="6"/>
      <c r="AF68" s="7"/>
      <c r="AG68" s="6"/>
      <c r="AH68" s="7"/>
      <c r="AI68" s="5"/>
      <c r="AK68" s="5"/>
    </row>
    <row r="69" spans="1:37">
      <c r="A69" t="s">
        <v>2</v>
      </c>
      <c r="B69" s="8">
        <f>(STDEV(B64:B67)/SQRT(4))*10</f>
        <v>0</v>
      </c>
      <c r="C69" s="8">
        <f t="shared" ref="C69:V69" si="17">(STDEV(C64:C67)/SQRT(4))*10</f>
        <v>0</v>
      </c>
      <c r="D69" s="8">
        <f t="shared" si="17"/>
        <v>0</v>
      </c>
      <c r="E69" s="8">
        <f t="shared" si="17"/>
        <v>2.8867513459481287</v>
      </c>
      <c r="F69" s="8">
        <f t="shared" si="17"/>
        <v>4.7871355387816905</v>
      </c>
      <c r="G69" s="8">
        <f t="shared" si="17"/>
        <v>6.4549722436790278</v>
      </c>
      <c r="H69" s="8">
        <f t="shared" si="17"/>
        <v>10.307764064044152</v>
      </c>
      <c r="I69" s="8">
        <f t="shared" si="17"/>
        <v>5</v>
      </c>
      <c r="J69" s="8">
        <f t="shared" si="17"/>
        <v>4.7871355387816905</v>
      </c>
      <c r="K69" s="8">
        <f t="shared" si="17"/>
        <v>6.2915286960589576</v>
      </c>
      <c r="L69" s="8">
        <f t="shared" si="17"/>
        <v>8.1649658092772608</v>
      </c>
      <c r="M69" s="8">
        <f t="shared" si="17"/>
        <v>8.5391256382996659</v>
      </c>
      <c r="N69" s="8">
        <f t="shared" si="17"/>
        <v>7.5</v>
      </c>
      <c r="O69" s="8">
        <f t="shared" si="17"/>
        <v>5.7735026918962573</v>
      </c>
      <c r="P69" s="8">
        <f t="shared" si="17"/>
        <v>6.4549722436790278</v>
      </c>
      <c r="Q69" s="8">
        <f t="shared" si="17"/>
        <v>4.0824829046386304</v>
      </c>
      <c r="R69" s="8">
        <f t="shared" si="17"/>
        <v>4.0824829046386304</v>
      </c>
      <c r="S69" s="8">
        <f t="shared" si="17"/>
        <v>4.0824829046386304</v>
      </c>
      <c r="T69" s="8">
        <f t="shared" si="17"/>
        <v>4.0824829046386304</v>
      </c>
      <c r="U69" s="8">
        <f t="shared" si="17"/>
        <v>4.0824829046386304</v>
      </c>
      <c r="V69" s="8">
        <f t="shared" si="17"/>
        <v>4.0824829046386304</v>
      </c>
      <c r="W69" s="8"/>
      <c r="X69" s="8"/>
      <c r="Y69" s="10"/>
      <c r="Z69" s="11"/>
      <c r="AA69" s="12"/>
      <c r="AB69" s="9"/>
      <c r="AC69" s="12"/>
      <c r="AD69" s="9"/>
      <c r="AE69" s="12"/>
      <c r="AF69" s="9"/>
      <c r="AG69" s="12"/>
      <c r="AH69" s="9"/>
      <c r="AI69" s="5"/>
      <c r="AK69" s="5"/>
    </row>
    <row r="70" spans="1:3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10"/>
      <c r="Z70" s="11"/>
      <c r="AA70" s="12"/>
      <c r="AB70" s="9"/>
      <c r="AC70" s="12"/>
      <c r="AD70" s="9"/>
      <c r="AE70" s="12"/>
      <c r="AF70" s="9"/>
      <c r="AG70" s="12"/>
      <c r="AH70" s="9"/>
      <c r="AI70" s="5"/>
      <c r="AK70" s="5"/>
    </row>
    <row r="71" spans="1:37">
      <c r="A71" s="18" t="s">
        <v>4</v>
      </c>
      <c r="B71">
        <v>0</v>
      </c>
      <c r="C71">
        <v>0</v>
      </c>
      <c r="D71">
        <v>0</v>
      </c>
      <c r="E71">
        <v>1</v>
      </c>
      <c r="F71">
        <v>2</v>
      </c>
      <c r="G71">
        <v>2</v>
      </c>
      <c r="H71">
        <v>4</v>
      </c>
      <c r="I71">
        <v>4</v>
      </c>
      <c r="J71">
        <v>6</v>
      </c>
      <c r="K71">
        <v>7</v>
      </c>
      <c r="L71">
        <v>8</v>
      </c>
      <c r="M71">
        <v>8</v>
      </c>
      <c r="N71">
        <v>8</v>
      </c>
      <c r="O71">
        <v>9</v>
      </c>
      <c r="P71">
        <v>9</v>
      </c>
      <c r="Q71">
        <v>9</v>
      </c>
      <c r="R71">
        <v>9</v>
      </c>
      <c r="S71">
        <v>9</v>
      </c>
      <c r="T71">
        <v>9</v>
      </c>
      <c r="U71">
        <v>9</v>
      </c>
      <c r="V71">
        <v>9</v>
      </c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7">
      <c r="B72">
        <v>0</v>
      </c>
      <c r="C72">
        <v>0</v>
      </c>
      <c r="D72">
        <v>0</v>
      </c>
      <c r="E72">
        <v>0</v>
      </c>
      <c r="F72">
        <v>1</v>
      </c>
      <c r="G72">
        <v>4</v>
      </c>
      <c r="H72">
        <v>4</v>
      </c>
      <c r="I72">
        <v>5</v>
      </c>
      <c r="J72">
        <v>5</v>
      </c>
      <c r="K72">
        <v>6</v>
      </c>
      <c r="L72">
        <v>7</v>
      </c>
      <c r="M72">
        <v>7</v>
      </c>
      <c r="N72">
        <v>7</v>
      </c>
      <c r="O72">
        <v>7</v>
      </c>
      <c r="P72">
        <v>8</v>
      </c>
      <c r="Q72">
        <v>8</v>
      </c>
      <c r="R72">
        <v>8</v>
      </c>
      <c r="S72">
        <v>8</v>
      </c>
      <c r="T72">
        <v>8</v>
      </c>
      <c r="U72">
        <v>8</v>
      </c>
      <c r="V72">
        <v>8</v>
      </c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7">
      <c r="B73">
        <v>0</v>
      </c>
      <c r="C73">
        <v>0</v>
      </c>
      <c r="D73">
        <v>0</v>
      </c>
      <c r="E73">
        <v>0</v>
      </c>
      <c r="F73">
        <v>1</v>
      </c>
      <c r="G73">
        <v>4</v>
      </c>
      <c r="H73">
        <v>3</v>
      </c>
      <c r="I73">
        <v>5</v>
      </c>
      <c r="J73">
        <v>4</v>
      </c>
      <c r="K73">
        <v>4</v>
      </c>
      <c r="L73">
        <v>6</v>
      </c>
      <c r="M73">
        <v>6</v>
      </c>
      <c r="N73">
        <v>7</v>
      </c>
      <c r="O73">
        <v>7</v>
      </c>
      <c r="P73">
        <v>7</v>
      </c>
      <c r="Q73">
        <v>8</v>
      </c>
      <c r="R73">
        <v>8</v>
      </c>
      <c r="S73">
        <v>8</v>
      </c>
      <c r="T73">
        <v>8</v>
      </c>
      <c r="U73">
        <v>8</v>
      </c>
      <c r="V73">
        <v>8</v>
      </c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7">
      <c r="B74">
        <v>0</v>
      </c>
      <c r="C74">
        <v>0</v>
      </c>
      <c r="D74">
        <v>0</v>
      </c>
      <c r="E74">
        <v>1</v>
      </c>
      <c r="F74">
        <v>2</v>
      </c>
      <c r="G74">
        <v>5</v>
      </c>
      <c r="H74">
        <v>6</v>
      </c>
      <c r="I74">
        <v>6</v>
      </c>
      <c r="J74">
        <v>7</v>
      </c>
      <c r="K74">
        <v>7</v>
      </c>
      <c r="L74">
        <v>8</v>
      </c>
      <c r="M74">
        <v>8</v>
      </c>
      <c r="N74">
        <v>8</v>
      </c>
      <c r="O74">
        <v>8</v>
      </c>
      <c r="P74">
        <v>8</v>
      </c>
      <c r="Q74">
        <v>9</v>
      </c>
      <c r="R74">
        <v>9</v>
      </c>
      <c r="S74">
        <v>9</v>
      </c>
      <c r="T74">
        <v>9</v>
      </c>
      <c r="U74">
        <v>9</v>
      </c>
      <c r="V74">
        <v>9</v>
      </c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7" s="1" customFormat="1">
      <c r="A75" s="1" t="s">
        <v>1</v>
      </c>
      <c r="B75" s="5">
        <f>(AVERAGE(B71:B74))*10</f>
        <v>0</v>
      </c>
      <c r="C75" s="5">
        <f t="shared" ref="C75:V75" si="18">(AVERAGE(C71:C74))*10</f>
        <v>0</v>
      </c>
      <c r="D75" s="5">
        <f t="shared" si="18"/>
        <v>0</v>
      </c>
      <c r="E75" s="5">
        <f t="shared" si="18"/>
        <v>5</v>
      </c>
      <c r="F75" s="5">
        <f t="shared" si="18"/>
        <v>15</v>
      </c>
      <c r="G75" s="5">
        <f t="shared" si="18"/>
        <v>37.5</v>
      </c>
      <c r="H75" s="5">
        <f t="shared" si="18"/>
        <v>42.5</v>
      </c>
      <c r="I75" s="5">
        <f t="shared" si="18"/>
        <v>50</v>
      </c>
      <c r="J75" s="5">
        <f t="shared" si="18"/>
        <v>55</v>
      </c>
      <c r="K75" s="5">
        <f t="shared" si="18"/>
        <v>60</v>
      </c>
      <c r="L75" s="5">
        <f t="shared" si="18"/>
        <v>72.5</v>
      </c>
      <c r="M75" s="5">
        <f t="shared" si="18"/>
        <v>72.5</v>
      </c>
      <c r="N75" s="5">
        <f t="shared" si="18"/>
        <v>75</v>
      </c>
      <c r="O75" s="5">
        <f t="shared" si="18"/>
        <v>77.5</v>
      </c>
      <c r="P75" s="5">
        <f t="shared" si="18"/>
        <v>80</v>
      </c>
      <c r="Q75" s="5">
        <f t="shared" si="18"/>
        <v>85</v>
      </c>
      <c r="R75" s="5">
        <f t="shared" si="18"/>
        <v>85</v>
      </c>
      <c r="S75" s="5">
        <f t="shared" si="18"/>
        <v>85</v>
      </c>
      <c r="T75" s="5">
        <f t="shared" si="18"/>
        <v>85</v>
      </c>
      <c r="U75" s="5">
        <f t="shared" si="18"/>
        <v>85</v>
      </c>
      <c r="V75" s="5">
        <f t="shared" si="18"/>
        <v>85</v>
      </c>
      <c r="W75" s="5"/>
      <c r="X75" s="5"/>
      <c r="Y75" s="6"/>
      <c r="Z75" s="14"/>
      <c r="AA75" s="6"/>
      <c r="AB75" s="7"/>
      <c r="AC75" s="6"/>
      <c r="AD75" s="7"/>
      <c r="AE75" s="6"/>
      <c r="AF75" s="7"/>
      <c r="AG75" s="6"/>
      <c r="AH75" s="7"/>
      <c r="AI75" s="5"/>
      <c r="AK75" s="5"/>
    </row>
    <row r="76" spans="1:37">
      <c r="A76" t="s">
        <v>2</v>
      </c>
      <c r="B76" s="8">
        <f>(STDEV(B71:B74)/SQRT(4))*10</f>
        <v>0</v>
      </c>
      <c r="C76" s="8">
        <f t="shared" ref="C76:V76" si="19">(STDEV(C71:C74)/SQRT(4))*10</f>
        <v>0</v>
      </c>
      <c r="D76" s="8">
        <f t="shared" si="19"/>
        <v>0</v>
      </c>
      <c r="E76" s="8">
        <f t="shared" si="19"/>
        <v>2.8867513459481287</v>
      </c>
      <c r="F76" s="8">
        <f t="shared" si="19"/>
        <v>2.8867513459481287</v>
      </c>
      <c r="G76" s="8">
        <f t="shared" si="19"/>
        <v>6.2915286960589576</v>
      </c>
      <c r="H76" s="8">
        <f t="shared" si="19"/>
        <v>6.2915286960589576</v>
      </c>
      <c r="I76" s="8">
        <f t="shared" si="19"/>
        <v>4.0824829046386304</v>
      </c>
      <c r="J76" s="8">
        <f t="shared" si="19"/>
        <v>6.4549722436790278</v>
      </c>
      <c r="K76" s="8">
        <f t="shared" si="19"/>
        <v>7.0710678118654755</v>
      </c>
      <c r="L76" s="8">
        <f t="shared" si="19"/>
        <v>4.7871355387816905</v>
      </c>
      <c r="M76" s="8">
        <f t="shared" si="19"/>
        <v>4.7871355387816905</v>
      </c>
      <c r="N76" s="8">
        <f t="shared" si="19"/>
        <v>2.8867513459481287</v>
      </c>
      <c r="O76" s="8">
        <f t="shared" si="19"/>
        <v>4.7871355387816905</v>
      </c>
      <c r="P76" s="8">
        <f t="shared" si="19"/>
        <v>4.0824829046386304</v>
      </c>
      <c r="Q76" s="8">
        <f t="shared" si="19"/>
        <v>2.8867513459481287</v>
      </c>
      <c r="R76" s="8">
        <f t="shared" si="19"/>
        <v>2.8867513459481287</v>
      </c>
      <c r="S76" s="8">
        <f t="shared" si="19"/>
        <v>2.8867513459481287</v>
      </c>
      <c r="T76" s="8">
        <f t="shared" si="19"/>
        <v>2.8867513459481287</v>
      </c>
      <c r="U76" s="8">
        <f t="shared" si="19"/>
        <v>2.8867513459481287</v>
      </c>
      <c r="V76" s="8">
        <f t="shared" si="19"/>
        <v>2.8867513459481287</v>
      </c>
      <c r="W76" s="8"/>
      <c r="X76" s="8"/>
      <c r="Y76" s="10"/>
      <c r="Z76" s="9"/>
      <c r="AA76" s="12"/>
      <c r="AB76" s="9"/>
      <c r="AC76" s="12"/>
      <c r="AD76" s="9"/>
      <c r="AE76" s="12"/>
      <c r="AF76" s="9"/>
      <c r="AG76" s="12"/>
      <c r="AH76" s="9"/>
      <c r="AI76" s="5"/>
      <c r="AK76" s="5"/>
    </row>
    <row r="77" spans="1:3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10"/>
      <c r="Z77" s="9"/>
      <c r="AA77" s="12"/>
      <c r="AB77" s="9"/>
      <c r="AC77" s="12"/>
      <c r="AD77" s="9"/>
      <c r="AE77" s="12"/>
      <c r="AF77" s="9"/>
      <c r="AG77" s="12"/>
      <c r="AH77" s="9"/>
      <c r="AI77" s="5"/>
      <c r="AK77" s="5"/>
    </row>
    <row r="78" spans="1:37">
      <c r="A78" s="18" t="s">
        <v>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1</v>
      </c>
      <c r="N78">
        <v>1</v>
      </c>
      <c r="O78">
        <v>2</v>
      </c>
      <c r="P78">
        <v>3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Y78" s="3"/>
      <c r="Z78" s="14"/>
      <c r="AA78" s="3"/>
      <c r="AB78" s="3"/>
      <c r="AC78" s="3"/>
      <c r="AD78" s="3"/>
      <c r="AE78" s="3"/>
      <c r="AF78" s="3"/>
      <c r="AG78" s="3"/>
      <c r="AH78" s="3"/>
    </row>
    <row r="79" spans="1:37"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</v>
      </c>
      <c r="P79">
        <v>1</v>
      </c>
      <c r="Q79">
        <v>1</v>
      </c>
      <c r="R79">
        <v>2</v>
      </c>
      <c r="S79">
        <v>3</v>
      </c>
      <c r="T79">
        <v>3</v>
      </c>
      <c r="U79">
        <v>3</v>
      </c>
      <c r="V79">
        <v>3</v>
      </c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7">
      <c r="B80">
        <v>0</v>
      </c>
      <c r="C80">
        <v>0</v>
      </c>
      <c r="D80">
        <v>0</v>
      </c>
      <c r="E80">
        <v>0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0</v>
      </c>
      <c r="O80">
        <v>2</v>
      </c>
      <c r="P80">
        <v>2</v>
      </c>
      <c r="Q80">
        <v>2</v>
      </c>
      <c r="R80">
        <v>2</v>
      </c>
      <c r="S80">
        <v>3</v>
      </c>
      <c r="T80">
        <v>3</v>
      </c>
      <c r="U80">
        <v>3</v>
      </c>
      <c r="V80">
        <v>3</v>
      </c>
      <c r="Y80" s="3"/>
      <c r="Z80" s="3"/>
      <c r="AA80" s="3"/>
      <c r="AB80" s="3"/>
      <c r="AC80" s="3"/>
      <c r="AD80" s="3"/>
      <c r="AE80" s="3"/>
      <c r="AF80" s="3"/>
      <c r="AG80" s="13"/>
      <c r="AH80" s="3"/>
    </row>
    <row r="81" spans="1:37">
      <c r="B81">
        <v>0</v>
      </c>
      <c r="C81">
        <v>0</v>
      </c>
      <c r="D81">
        <v>0</v>
      </c>
      <c r="E81">
        <v>0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3</v>
      </c>
      <c r="P81">
        <v>3</v>
      </c>
      <c r="Q81">
        <v>4</v>
      </c>
      <c r="R81">
        <v>4</v>
      </c>
      <c r="S81">
        <v>4</v>
      </c>
      <c r="T81">
        <v>4</v>
      </c>
      <c r="U81">
        <v>4</v>
      </c>
      <c r="V81">
        <v>4</v>
      </c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7" s="1" customFormat="1">
      <c r="A82" s="1" t="s">
        <v>1</v>
      </c>
      <c r="B82" s="5">
        <f>(AVERAGE(B78:B81))*10</f>
        <v>0</v>
      </c>
      <c r="C82" s="5">
        <f t="shared" ref="C82:V82" si="20">(AVERAGE(C78:C81))*10</f>
        <v>0</v>
      </c>
      <c r="D82" s="5">
        <f t="shared" si="20"/>
        <v>0</v>
      </c>
      <c r="E82" s="5">
        <f t="shared" si="20"/>
        <v>0</v>
      </c>
      <c r="F82" s="5">
        <f t="shared" si="20"/>
        <v>5</v>
      </c>
      <c r="G82" s="5">
        <f t="shared" si="20"/>
        <v>5</v>
      </c>
      <c r="H82" s="5">
        <f t="shared" si="20"/>
        <v>5</v>
      </c>
      <c r="I82" s="5">
        <f t="shared" si="20"/>
        <v>5</v>
      </c>
      <c r="J82" s="5">
        <f t="shared" si="20"/>
        <v>5</v>
      </c>
      <c r="K82" s="5">
        <f t="shared" si="20"/>
        <v>5</v>
      </c>
      <c r="L82" s="5">
        <f t="shared" si="20"/>
        <v>7.5</v>
      </c>
      <c r="M82" s="5">
        <f t="shared" si="20"/>
        <v>7.5</v>
      </c>
      <c r="N82" s="5">
        <f t="shared" si="20"/>
        <v>5</v>
      </c>
      <c r="O82" s="5">
        <f t="shared" si="20"/>
        <v>20</v>
      </c>
      <c r="P82" s="5">
        <f t="shared" si="20"/>
        <v>22.5</v>
      </c>
      <c r="Q82" s="5">
        <f t="shared" si="20"/>
        <v>25</v>
      </c>
      <c r="R82" s="5">
        <f t="shared" si="20"/>
        <v>27.5</v>
      </c>
      <c r="S82" s="5">
        <f t="shared" si="20"/>
        <v>32.5</v>
      </c>
      <c r="T82" s="5">
        <f t="shared" si="20"/>
        <v>32.5</v>
      </c>
      <c r="U82" s="5">
        <f t="shared" si="20"/>
        <v>32.5</v>
      </c>
      <c r="V82" s="5">
        <f t="shared" si="20"/>
        <v>32.5</v>
      </c>
      <c r="W82" s="5"/>
      <c r="X82" s="5"/>
      <c r="Y82" s="6"/>
      <c r="Z82" s="3"/>
      <c r="AA82" s="6"/>
      <c r="AB82" s="7"/>
      <c r="AC82" s="6"/>
      <c r="AD82" s="7"/>
      <c r="AE82" s="6"/>
      <c r="AF82" s="7"/>
      <c r="AG82" s="6"/>
      <c r="AH82" s="7"/>
      <c r="AI82" s="5"/>
      <c r="AK82" s="5"/>
    </row>
    <row r="83" spans="1:37">
      <c r="A83" t="s">
        <v>2</v>
      </c>
      <c r="B83" s="8">
        <f>(STDEV(B78:B81)/SQRT(4))*10</f>
        <v>0</v>
      </c>
      <c r="C83" s="8">
        <f t="shared" ref="C83:V83" si="21">(STDEV(C78:C81)/SQRT(4))*10</f>
        <v>0</v>
      </c>
      <c r="D83" s="8">
        <f t="shared" si="21"/>
        <v>0</v>
      </c>
      <c r="E83" s="8">
        <f t="shared" si="21"/>
        <v>0</v>
      </c>
      <c r="F83" s="8">
        <f t="shared" si="21"/>
        <v>2.8867513459481287</v>
      </c>
      <c r="G83" s="8">
        <f t="shared" si="21"/>
        <v>2.8867513459481287</v>
      </c>
      <c r="H83" s="8">
        <f t="shared" si="21"/>
        <v>2.8867513459481287</v>
      </c>
      <c r="I83" s="8">
        <f t="shared" si="21"/>
        <v>2.8867513459481287</v>
      </c>
      <c r="J83" s="8">
        <f t="shared" si="21"/>
        <v>2.8867513459481287</v>
      </c>
      <c r="K83" s="8">
        <f t="shared" si="21"/>
        <v>2.8867513459481287</v>
      </c>
      <c r="L83" s="8">
        <f t="shared" si="21"/>
        <v>2.5</v>
      </c>
      <c r="M83" s="8">
        <f t="shared" si="21"/>
        <v>2.5</v>
      </c>
      <c r="N83" s="8">
        <f t="shared" si="21"/>
        <v>2.8867513459481287</v>
      </c>
      <c r="O83" s="8">
        <f t="shared" si="21"/>
        <v>4.0824829046386304</v>
      </c>
      <c r="P83" s="8">
        <f t="shared" si="21"/>
        <v>4.7871355387816905</v>
      </c>
      <c r="Q83" s="8">
        <f t="shared" si="21"/>
        <v>6.4549722436790278</v>
      </c>
      <c r="R83" s="8">
        <f t="shared" si="21"/>
        <v>4.7871355387816905</v>
      </c>
      <c r="S83" s="8">
        <f t="shared" si="21"/>
        <v>2.5</v>
      </c>
      <c r="T83" s="8">
        <f t="shared" si="21"/>
        <v>2.5</v>
      </c>
      <c r="U83" s="8">
        <f t="shared" si="21"/>
        <v>2.5</v>
      </c>
      <c r="V83" s="8">
        <f t="shared" si="21"/>
        <v>2.5</v>
      </c>
      <c r="W83" s="8"/>
      <c r="X83" s="8"/>
      <c r="Y83" s="10"/>
      <c r="Z83" s="9"/>
      <c r="AA83" s="12"/>
      <c r="AB83" s="9"/>
      <c r="AC83" s="12"/>
      <c r="AD83" s="9"/>
      <c r="AE83" s="12"/>
      <c r="AF83" s="9"/>
      <c r="AG83" s="12"/>
      <c r="AH83" s="9"/>
      <c r="AI83" s="5"/>
      <c r="AK83" s="5"/>
    </row>
    <row r="84" spans="1:3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10"/>
      <c r="Z84" s="9"/>
      <c r="AA84" s="12"/>
      <c r="AB84" s="9"/>
      <c r="AC84" s="12"/>
      <c r="AD84" s="9"/>
      <c r="AE84" s="12"/>
      <c r="AF84" s="9"/>
      <c r="AG84" s="12"/>
      <c r="AH84" s="9"/>
      <c r="AI84" s="5"/>
      <c r="AK84" s="5"/>
    </row>
    <row r="85" spans="1:37">
      <c r="A85" s="18" t="s">
        <v>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2</v>
      </c>
      <c r="N85">
        <v>2</v>
      </c>
      <c r="O85">
        <v>3</v>
      </c>
      <c r="P85">
        <v>6</v>
      </c>
      <c r="Q85">
        <v>7</v>
      </c>
      <c r="R85">
        <v>7</v>
      </c>
      <c r="S85">
        <v>7</v>
      </c>
      <c r="T85">
        <v>7</v>
      </c>
      <c r="U85">
        <v>7</v>
      </c>
      <c r="V85">
        <v>7</v>
      </c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7">
      <c r="B86">
        <v>0</v>
      </c>
      <c r="C86">
        <v>0</v>
      </c>
      <c r="D86">
        <v>0</v>
      </c>
      <c r="E86">
        <v>0</v>
      </c>
      <c r="F86">
        <v>1</v>
      </c>
      <c r="G86">
        <v>1</v>
      </c>
      <c r="H86">
        <v>1</v>
      </c>
      <c r="I86">
        <v>1</v>
      </c>
      <c r="J86">
        <v>1</v>
      </c>
      <c r="K86">
        <v>2</v>
      </c>
      <c r="L86">
        <v>2</v>
      </c>
      <c r="M86">
        <v>4</v>
      </c>
      <c r="N86">
        <v>4</v>
      </c>
      <c r="O86">
        <v>4</v>
      </c>
      <c r="P86">
        <v>5</v>
      </c>
      <c r="Q86">
        <v>5</v>
      </c>
      <c r="R86">
        <v>5</v>
      </c>
      <c r="S86">
        <v>5</v>
      </c>
      <c r="T86">
        <v>5</v>
      </c>
      <c r="U86">
        <v>5</v>
      </c>
      <c r="V86">
        <v>5</v>
      </c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7"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2</v>
      </c>
      <c r="N87">
        <v>2</v>
      </c>
      <c r="O87">
        <v>4</v>
      </c>
      <c r="P87">
        <v>5</v>
      </c>
      <c r="Q87">
        <v>6</v>
      </c>
      <c r="R87">
        <v>4</v>
      </c>
      <c r="S87">
        <v>4</v>
      </c>
      <c r="T87">
        <v>4</v>
      </c>
      <c r="U87">
        <v>4</v>
      </c>
      <c r="V87">
        <v>4</v>
      </c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7"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3</v>
      </c>
      <c r="P88">
        <v>4</v>
      </c>
      <c r="Q88">
        <v>4</v>
      </c>
      <c r="R88">
        <v>4</v>
      </c>
      <c r="S88">
        <v>4</v>
      </c>
      <c r="T88">
        <v>4</v>
      </c>
      <c r="U88">
        <v>4</v>
      </c>
      <c r="V88">
        <v>4</v>
      </c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7" s="1" customFormat="1">
      <c r="A89" s="1" t="s">
        <v>1</v>
      </c>
      <c r="B89" s="5">
        <f>(AVERAGE(B85:B88))*10</f>
        <v>0</v>
      </c>
      <c r="C89" s="5">
        <f t="shared" ref="C89:V89" si="22">(AVERAGE(C85:C88))*10</f>
        <v>0</v>
      </c>
      <c r="D89" s="5">
        <f t="shared" si="22"/>
        <v>0</v>
      </c>
      <c r="E89" s="5">
        <f t="shared" si="22"/>
        <v>0</v>
      </c>
      <c r="F89" s="5">
        <f t="shared" si="22"/>
        <v>2.5</v>
      </c>
      <c r="G89" s="5">
        <f t="shared" si="22"/>
        <v>2.5</v>
      </c>
      <c r="H89" s="5">
        <f t="shared" si="22"/>
        <v>7.5</v>
      </c>
      <c r="I89" s="5">
        <f t="shared" si="22"/>
        <v>7.5</v>
      </c>
      <c r="J89" s="5">
        <f t="shared" si="22"/>
        <v>7.5</v>
      </c>
      <c r="K89" s="5">
        <f t="shared" si="22"/>
        <v>10</v>
      </c>
      <c r="L89" s="5">
        <f t="shared" si="22"/>
        <v>12.5</v>
      </c>
      <c r="M89" s="5">
        <f t="shared" si="22"/>
        <v>25</v>
      </c>
      <c r="N89" s="5">
        <f t="shared" si="22"/>
        <v>25</v>
      </c>
      <c r="O89" s="5">
        <f t="shared" si="22"/>
        <v>35</v>
      </c>
      <c r="P89" s="5">
        <f t="shared" si="22"/>
        <v>50</v>
      </c>
      <c r="Q89" s="5">
        <f t="shared" si="22"/>
        <v>55</v>
      </c>
      <c r="R89" s="5">
        <f t="shared" si="22"/>
        <v>50</v>
      </c>
      <c r="S89" s="5">
        <f t="shared" si="22"/>
        <v>50</v>
      </c>
      <c r="T89" s="5">
        <f t="shared" si="22"/>
        <v>50</v>
      </c>
      <c r="U89" s="5">
        <f t="shared" si="22"/>
        <v>50</v>
      </c>
      <c r="V89" s="5">
        <f t="shared" si="22"/>
        <v>50</v>
      </c>
      <c r="W89" s="5"/>
      <c r="X89" s="5"/>
      <c r="Y89" s="6"/>
      <c r="Z89" s="3"/>
      <c r="AA89" s="6"/>
      <c r="AB89" s="7"/>
      <c r="AC89" s="6"/>
      <c r="AD89" s="7"/>
      <c r="AE89" s="6"/>
      <c r="AF89" s="7"/>
      <c r="AG89" s="6"/>
      <c r="AH89" s="7"/>
      <c r="AI89" s="5"/>
      <c r="AK89" s="5"/>
    </row>
    <row r="90" spans="1:37">
      <c r="A90" t="s">
        <v>2</v>
      </c>
      <c r="B90" s="8">
        <f>(STDEV(B85:B88)/SQRT(4))*10</f>
        <v>0</v>
      </c>
      <c r="C90" s="8">
        <f t="shared" ref="C90:V90" si="23">(STDEV(C85:C88)/SQRT(4))*10</f>
        <v>0</v>
      </c>
      <c r="D90" s="8">
        <f t="shared" si="23"/>
        <v>0</v>
      </c>
      <c r="E90" s="8">
        <f t="shared" si="23"/>
        <v>0</v>
      </c>
      <c r="F90" s="8">
        <f t="shared" si="23"/>
        <v>2.5</v>
      </c>
      <c r="G90" s="8">
        <f t="shared" si="23"/>
        <v>2.5</v>
      </c>
      <c r="H90" s="8">
        <f t="shared" si="23"/>
        <v>4.7871355387816905</v>
      </c>
      <c r="I90" s="8">
        <f t="shared" si="23"/>
        <v>4.7871355387816905</v>
      </c>
      <c r="J90" s="8">
        <f t="shared" si="23"/>
        <v>4.7871355387816905</v>
      </c>
      <c r="K90" s="8">
        <f t="shared" si="23"/>
        <v>5.7735026918962573</v>
      </c>
      <c r="L90" s="8">
        <f t="shared" si="23"/>
        <v>4.7871355387816905</v>
      </c>
      <c r="M90" s="8">
        <f t="shared" si="23"/>
        <v>5</v>
      </c>
      <c r="N90" s="8">
        <f t="shared" si="23"/>
        <v>5</v>
      </c>
      <c r="O90" s="8">
        <f t="shared" si="23"/>
        <v>2.8867513459481287</v>
      </c>
      <c r="P90" s="8">
        <f t="shared" si="23"/>
        <v>4.0824829046386304</v>
      </c>
      <c r="Q90" s="8">
        <f t="shared" si="23"/>
        <v>6.4549722436790278</v>
      </c>
      <c r="R90" s="8">
        <f t="shared" si="23"/>
        <v>7.0710678118654755</v>
      </c>
      <c r="S90" s="8">
        <f t="shared" si="23"/>
        <v>7.0710678118654755</v>
      </c>
      <c r="T90" s="8">
        <f t="shared" si="23"/>
        <v>7.0710678118654755</v>
      </c>
      <c r="U90" s="8">
        <f t="shared" si="23"/>
        <v>7.0710678118654755</v>
      </c>
      <c r="V90" s="8">
        <f t="shared" si="23"/>
        <v>7.0710678118654755</v>
      </c>
      <c r="W90" s="8"/>
      <c r="X90" s="8"/>
      <c r="Y90" s="10"/>
      <c r="Z90" s="9"/>
      <c r="AA90" s="12"/>
      <c r="AB90" s="9"/>
      <c r="AC90" s="12"/>
      <c r="AD90" s="9"/>
      <c r="AE90" s="12"/>
      <c r="AF90" s="9"/>
      <c r="AG90" s="12"/>
      <c r="AH90" s="9"/>
      <c r="AI90" s="5"/>
      <c r="AK90" s="5"/>
    </row>
    <row r="92" spans="1:37">
      <c r="A92" s="2" t="s">
        <v>19</v>
      </c>
      <c r="Z92" s="1"/>
    </row>
    <row r="93" spans="1:37">
      <c r="A93" s="18" t="s">
        <v>3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>
        <v>1</v>
      </c>
      <c r="I93">
        <v>2</v>
      </c>
      <c r="J93">
        <v>2</v>
      </c>
      <c r="K93">
        <v>2</v>
      </c>
      <c r="L93">
        <v>4</v>
      </c>
      <c r="M93">
        <v>4</v>
      </c>
      <c r="N93">
        <v>5</v>
      </c>
      <c r="O93">
        <v>5</v>
      </c>
      <c r="P93">
        <v>6</v>
      </c>
      <c r="Q93">
        <v>8</v>
      </c>
      <c r="R93">
        <v>8</v>
      </c>
      <c r="S93">
        <v>8</v>
      </c>
      <c r="T93">
        <v>8</v>
      </c>
      <c r="U93">
        <v>9</v>
      </c>
      <c r="V93">
        <v>9</v>
      </c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7">
      <c r="B94">
        <v>0</v>
      </c>
      <c r="C94">
        <v>0</v>
      </c>
      <c r="D94">
        <v>0</v>
      </c>
      <c r="E94">
        <v>0</v>
      </c>
      <c r="F94">
        <v>0</v>
      </c>
      <c r="G94">
        <v>1</v>
      </c>
      <c r="H94">
        <v>2</v>
      </c>
      <c r="I94">
        <v>1</v>
      </c>
      <c r="J94">
        <v>2</v>
      </c>
      <c r="K94">
        <v>3</v>
      </c>
      <c r="L94">
        <v>3</v>
      </c>
      <c r="M94">
        <v>4</v>
      </c>
      <c r="N94">
        <v>5</v>
      </c>
      <c r="O94">
        <v>6</v>
      </c>
      <c r="P94">
        <v>7</v>
      </c>
      <c r="Q94">
        <v>7</v>
      </c>
      <c r="R94">
        <v>7</v>
      </c>
      <c r="S94">
        <v>7</v>
      </c>
      <c r="T94">
        <v>7</v>
      </c>
      <c r="U94">
        <v>8</v>
      </c>
      <c r="V94">
        <v>8</v>
      </c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7">
      <c r="B95">
        <v>0</v>
      </c>
      <c r="C95">
        <v>0</v>
      </c>
      <c r="D95">
        <v>0</v>
      </c>
      <c r="E95">
        <v>0</v>
      </c>
      <c r="F95">
        <v>0</v>
      </c>
      <c r="G95">
        <v>1</v>
      </c>
      <c r="H95">
        <v>1</v>
      </c>
      <c r="I95">
        <v>3</v>
      </c>
      <c r="J95">
        <v>2</v>
      </c>
      <c r="K95">
        <v>5</v>
      </c>
      <c r="L95">
        <v>3</v>
      </c>
      <c r="M95">
        <v>3</v>
      </c>
      <c r="N95">
        <v>4</v>
      </c>
      <c r="O95">
        <v>5</v>
      </c>
      <c r="P95">
        <v>6</v>
      </c>
      <c r="Q95">
        <v>7</v>
      </c>
      <c r="R95">
        <v>7</v>
      </c>
      <c r="S95">
        <v>7</v>
      </c>
      <c r="T95">
        <v>7</v>
      </c>
      <c r="U95">
        <v>7</v>
      </c>
      <c r="V95">
        <v>7</v>
      </c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7">
      <c r="B96">
        <v>0</v>
      </c>
      <c r="C96">
        <v>0</v>
      </c>
      <c r="D96">
        <v>0</v>
      </c>
      <c r="E96">
        <v>0</v>
      </c>
      <c r="F96">
        <v>0</v>
      </c>
      <c r="G96">
        <v>2</v>
      </c>
      <c r="H96">
        <v>2</v>
      </c>
      <c r="I96">
        <v>2</v>
      </c>
      <c r="J96">
        <v>3</v>
      </c>
      <c r="K96">
        <v>3</v>
      </c>
      <c r="L96">
        <v>4</v>
      </c>
      <c r="M96">
        <v>4</v>
      </c>
      <c r="N96">
        <v>4</v>
      </c>
      <c r="O96">
        <v>4</v>
      </c>
      <c r="P96">
        <v>4</v>
      </c>
      <c r="Q96">
        <v>6</v>
      </c>
      <c r="R96">
        <v>6</v>
      </c>
      <c r="S96">
        <v>6</v>
      </c>
      <c r="T96">
        <v>6</v>
      </c>
      <c r="U96">
        <v>7</v>
      </c>
      <c r="V96">
        <v>7</v>
      </c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7" s="1" customFormat="1">
      <c r="A97" s="1" t="s">
        <v>1</v>
      </c>
      <c r="B97" s="5">
        <f>(AVERAGE(B93:B96))*10</f>
        <v>0</v>
      </c>
      <c r="C97" s="5">
        <f t="shared" ref="C97:V97" si="24">(AVERAGE(C93:C96))*10</f>
        <v>0</v>
      </c>
      <c r="D97" s="5">
        <f t="shared" si="24"/>
        <v>0</v>
      </c>
      <c r="E97" s="5">
        <f t="shared" si="24"/>
        <v>0</v>
      </c>
      <c r="F97" s="5">
        <f t="shared" si="24"/>
        <v>0</v>
      </c>
      <c r="G97" s="5">
        <f t="shared" si="24"/>
        <v>12.5</v>
      </c>
      <c r="H97" s="5">
        <f t="shared" si="24"/>
        <v>15</v>
      </c>
      <c r="I97" s="5">
        <f t="shared" si="24"/>
        <v>20</v>
      </c>
      <c r="J97" s="5">
        <f t="shared" si="24"/>
        <v>22.5</v>
      </c>
      <c r="K97" s="5">
        <f t="shared" si="24"/>
        <v>32.5</v>
      </c>
      <c r="L97" s="5">
        <f t="shared" si="24"/>
        <v>35</v>
      </c>
      <c r="M97" s="5">
        <f t="shared" si="24"/>
        <v>37.5</v>
      </c>
      <c r="N97" s="5">
        <f t="shared" si="24"/>
        <v>45</v>
      </c>
      <c r="O97" s="5">
        <f t="shared" si="24"/>
        <v>50</v>
      </c>
      <c r="P97" s="5">
        <f t="shared" si="24"/>
        <v>57.5</v>
      </c>
      <c r="Q97" s="5">
        <f t="shared" si="24"/>
        <v>70</v>
      </c>
      <c r="R97" s="5">
        <f t="shared" si="24"/>
        <v>70</v>
      </c>
      <c r="S97" s="5">
        <f t="shared" si="24"/>
        <v>70</v>
      </c>
      <c r="T97" s="5">
        <f t="shared" si="24"/>
        <v>70</v>
      </c>
      <c r="U97" s="5">
        <f t="shared" si="24"/>
        <v>77.5</v>
      </c>
      <c r="V97" s="5">
        <f t="shared" si="24"/>
        <v>77.5</v>
      </c>
      <c r="W97" s="5"/>
      <c r="X97" s="5"/>
      <c r="Y97" s="6"/>
      <c r="Z97" s="7"/>
      <c r="AA97" s="6"/>
      <c r="AB97" s="7"/>
      <c r="AC97" s="6"/>
      <c r="AD97" s="7"/>
      <c r="AE97" s="6"/>
      <c r="AF97" s="7"/>
      <c r="AG97" s="6"/>
      <c r="AH97" s="7"/>
      <c r="AI97" s="5"/>
      <c r="AK97" s="5"/>
    </row>
    <row r="98" spans="1:37">
      <c r="A98" t="s">
        <v>2</v>
      </c>
      <c r="B98" s="8">
        <f>(STDEV(B93:B96)/SQRT(4))*10</f>
        <v>0</v>
      </c>
      <c r="C98" s="8">
        <f t="shared" ref="C98:V98" si="25">(STDEV(C93:C96)/SQRT(4))*10</f>
        <v>0</v>
      </c>
      <c r="D98" s="8">
        <f t="shared" si="25"/>
        <v>0</v>
      </c>
      <c r="E98" s="8">
        <f t="shared" si="25"/>
        <v>0</v>
      </c>
      <c r="F98" s="8">
        <f t="shared" si="25"/>
        <v>0</v>
      </c>
      <c r="G98" s="8">
        <f t="shared" si="25"/>
        <v>2.5</v>
      </c>
      <c r="H98" s="8">
        <f t="shared" si="25"/>
        <v>2.8867513459481287</v>
      </c>
      <c r="I98" s="8">
        <f t="shared" si="25"/>
        <v>4.0824829046386304</v>
      </c>
      <c r="J98" s="8">
        <f t="shared" si="25"/>
        <v>2.5</v>
      </c>
      <c r="K98" s="8">
        <f t="shared" si="25"/>
        <v>6.2915286960589576</v>
      </c>
      <c r="L98" s="8">
        <f t="shared" si="25"/>
        <v>2.8867513459481287</v>
      </c>
      <c r="M98" s="8">
        <f t="shared" si="25"/>
        <v>2.5</v>
      </c>
      <c r="N98" s="8">
        <f t="shared" si="25"/>
        <v>2.8867513459481287</v>
      </c>
      <c r="O98" s="8">
        <f t="shared" si="25"/>
        <v>4.0824829046386304</v>
      </c>
      <c r="P98" s="8">
        <f t="shared" si="25"/>
        <v>6.2915286960589576</v>
      </c>
      <c r="Q98" s="8">
        <f t="shared" si="25"/>
        <v>4.0824829046386304</v>
      </c>
      <c r="R98" s="8">
        <f t="shared" si="25"/>
        <v>4.0824829046386304</v>
      </c>
      <c r="S98" s="8">
        <f t="shared" si="25"/>
        <v>4.0824829046386304</v>
      </c>
      <c r="T98" s="8">
        <f t="shared" si="25"/>
        <v>4.0824829046386304</v>
      </c>
      <c r="U98" s="8">
        <f t="shared" si="25"/>
        <v>4.7871355387816905</v>
      </c>
      <c r="V98" s="8">
        <f t="shared" si="25"/>
        <v>4.7871355387816905</v>
      </c>
      <c r="W98" s="8"/>
      <c r="X98" s="8"/>
      <c r="Y98" s="10"/>
      <c r="Z98" s="11"/>
      <c r="AA98" s="12"/>
      <c r="AB98" s="9"/>
      <c r="AC98" s="12"/>
      <c r="AD98" s="9"/>
      <c r="AE98" s="12"/>
      <c r="AF98" s="9"/>
      <c r="AG98" s="12"/>
      <c r="AH98" s="9"/>
      <c r="AI98" s="5"/>
      <c r="AK98" s="5"/>
    </row>
    <row r="99" spans="1:3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10"/>
      <c r="Z99" s="11"/>
      <c r="AA99" s="12"/>
      <c r="AB99" s="9"/>
      <c r="AC99" s="12"/>
      <c r="AD99" s="9"/>
      <c r="AE99" s="12"/>
      <c r="AF99" s="9"/>
      <c r="AG99" s="12"/>
      <c r="AH99" s="9"/>
      <c r="AI99" s="5"/>
      <c r="AK99" s="5"/>
    </row>
    <row r="100" spans="1:37">
      <c r="A100" s="18" t="s">
        <v>4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1</v>
      </c>
      <c r="H100">
        <v>1</v>
      </c>
      <c r="I100">
        <v>2</v>
      </c>
      <c r="J100">
        <v>3</v>
      </c>
      <c r="K100">
        <v>3</v>
      </c>
      <c r="L100">
        <v>3</v>
      </c>
      <c r="M100">
        <v>3</v>
      </c>
      <c r="N100">
        <v>2</v>
      </c>
      <c r="O100">
        <v>4</v>
      </c>
      <c r="P100">
        <v>4</v>
      </c>
      <c r="Q100">
        <v>7</v>
      </c>
      <c r="R100">
        <v>8</v>
      </c>
      <c r="S100">
        <v>8</v>
      </c>
      <c r="T100">
        <v>8</v>
      </c>
      <c r="U100">
        <v>8</v>
      </c>
      <c r="V100">
        <v>8</v>
      </c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7">
      <c r="B101">
        <v>0</v>
      </c>
      <c r="C101">
        <v>0</v>
      </c>
      <c r="D101">
        <v>0</v>
      </c>
      <c r="E101">
        <v>0</v>
      </c>
      <c r="F101">
        <v>0</v>
      </c>
      <c r="G101">
        <v>2</v>
      </c>
      <c r="H101">
        <v>2</v>
      </c>
      <c r="I101">
        <v>2</v>
      </c>
      <c r="J101">
        <v>2</v>
      </c>
      <c r="K101">
        <v>2</v>
      </c>
      <c r="L101">
        <v>3</v>
      </c>
      <c r="M101">
        <v>3</v>
      </c>
      <c r="N101">
        <v>4</v>
      </c>
      <c r="O101">
        <v>4</v>
      </c>
      <c r="P101">
        <v>4</v>
      </c>
      <c r="Q101">
        <v>6</v>
      </c>
      <c r="R101">
        <v>6</v>
      </c>
      <c r="S101">
        <v>6</v>
      </c>
      <c r="T101">
        <v>6</v>
      </c>
      <c r="U101">
        <v>7</v>
      </c>
      <c r="V101">
        <v>8</v>
      </c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7">
      <c r="B102">
        <v>0</v>
      </c>
      <c r="C102">
        <v>0</v>
      </c>
      <c r="D102">
        <v>0</v>
      </c>
      <c r="E102">
        <v>0</v>
      </c>
      <c r="F102">
        <v>0</v>
      </c>
      <c r="G102">
        <v>2</v>
      </c>
      <c r="H102">
        <v>2</v>
      </c>
      <c r="I102">
        <v>2</v>
      </c>
      <c r="J102">
        <v>2</v>
      </c>
      <c r="K102">
        <v>2</v>
      </c>
      <c r="L102">
        <v>3</v>
      </c>
      <c r="M102">
        <v>4</v>
      </c>
      <c r="N102">
        <v>4</v>
      </c>
      <c r="O102">
        <v>5</v>
      </c>
      <c r="P102">
        <v>5</v>
      </c>
      <c r="Q102">
        <v>7</v>
      </c>
      <c r="R102">
        <v>7</v>
      </c>
      <c r="S102">
        <v>7</v>
      </c>
      <c r="T102">
        <v>7</v>
      </c>
      <c r="U102">
        <v>8</v>
      </c>
      <c r="V102">
        <v>7</v>
      </c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7">
      <c r="B103">
        <v>0</v>
      </c>
      <c r="C103">
        <v>0</v>
      </c>
      <c r="D103">
        <v>0</v>
      </c>
      <c r="E103">
        <v>0</v>
      </c>
      <c r="F103">
        <v>0</v>
      </c>
      <c r="G103">
        <v>1</v>
      </c>
      <c r="H103">
        <v>1</v>
      </c>
      <c r="I103">
        <v>2</v>
      </c>
      <c r="J103">
        <v>3</v>
      </c>
      <c r="K103">
        <v>4</v>
      </c>
      <c r="L103">
        <v>4</v>
      </c>
      <c r="M103">
        <v>4</v>
      </c>
      <c r="N103">
        <v>4</v>
      </c>
      <c r="O103">
        <v>5</v>
      </c>
      <c r="P103">
        <v>5</v>
      </c>
      <c r="Q103">
        <v>5</v>
      </c>
      <c r="R103">
        <v>5</v>
      </c>
      <c r="S103">
        <v>6</v>
      </c>
      <c r="T103">
        <v>6</v>
      </c>
      <c r="U103">
        <v>7</v>
      </c>
      <c r="V103">
        <v>7</v>
      </c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7" s="1" customFormat="1">
      <c r="A104" s="1" t="s">
        <v>1</v>
      </c>
      <c r="B104" s="5">
        <f>(AVERAGE(B100:B103))*10</f>
        <v>0</v>
      </c>
      <c r="C104" s="5">
        <f t="shared" ref="C104:V104" si="26">(AVERAGE(C100:C103))*10</f>
        <v>0</v>
      </c>
      <c r="D104" s="5">
        <f t="shared" si="26"/>
        <v>0</v>
      </c>
      <c r="E104" s="5">
        <f t="shared" si="26"/>
        <v>0</v>
      </c>
      <c r="F104" s="5">
        <f t="shared" si="26"/>
        <v>0</v>
      </c>
      <c r="G104" s="5">
        <f t="shared" si="26"/>
        <v>15</v>
      </c>
      <c r="H104" s="5">
        <f t="shared" si="26"/>
        <v>15</v>
      </c>
      <c r="I104" s="5">
        <f t="shared" si="26"/>
        <v>20</v>
      </c>
      <c r="J104" s="5">
        <f t="shared" si="26"/>
        <v>25</v>
      </c>
      <c r="K104" s="5">
        <f t="shared" si="26"/>
        <v>27.5</v>
      </c>
      <c r="L104" s="5">
        <f t="shared" si="26"/>
        <v>32.5</v>
      </c>
      <c r="M104" s="5">
        <f t="shared" si="26"/>
        <v>35</v>
      </c>
      <c r="N104" s="5">
        <f t="shared" si="26"/>
        <v>35</v>
      </c>
      <c r="O104" s="5">
        <f t="shared" si="26"/>
        <v>45</v>
      </c>
      <c r="P104" s="5">
        <f t="shared" si="26"/>
        <v>45</v>
      </c>
      <c r="Q104" s="5">
        <f t="shared" si="26"/>
        <v>62.5</v>
      </c>
      <c r="R104" s="5">
        <f t="shared" si="26"/>
        <v>65</v>
      </c>
      <c r="S104" s="5">
        <f t="shared" si="26"/>
        <v>67.5</v>
      </c>
      <c r="T104" s="5">
        <f t="shared" si="26"/>
        <v>67.5</v>
      </c>
      <c r="U104" s="5">
        <f t="shared" si="26"/>
        <v>75</v>
      </c>
      <c r="V104" s="5">
        <f t="shared" si="26"/>
        <v>75</v>
      </c>
      <c r="W104" s="5"/>
      <c r="X104" s="5"/>
      <c r="Y104" s="6"/>
      <c r="Z104" s="14"/>
      <c r="AA104" s="6"/>
      <c r="AB104" s="7"/>
      <c r="AC104" s="6"/>
      <c r="AD104" s="7"/>
      <c r="AE104" s="6"/>
      <c r="AF104" s="7"/>
      <c r="AG104" s="6"/>
      <c r="AH104" s="7"/>
      <c r="AI104" s="5"/>
      <c r="AK104" s="5"/>
    </row>
    <row r="105" spans="1:37">
      <c r="A105" t="s">
        <v>2</v>
      </c>
      <c r="B105" s="8">
        <f>(STDEV(B100:B103)/SQRT(4))*10</f>
        <v>0</v>
      </c>
      <c r="C105" s="8">
        <f t="shared" ref="C105:V105" si="27">(STDEV(C100:C103)/SQRT(4))*10</f>
        <v>0</v>
      </c>
      <c r="D105" s="8">
        <f t="shared" si="27"/>
        <v>0</v>
      </c>
      <c r="E105" s="8">
        <f t="shared" si="27"/>
        <v>0</v>
      </c>
      <c r="F105" s="8">
        <f t="shared" si="27"/>
        <v>0</v>
      </c>
      <c r="G105" s="8">
        <f t="shared" si="27"/>
        <v>2.8867513459481287</v>
      </c>
      <c r="H105" s="8">
        <f t="shared" si="27"/>
        <v>2.8867513459481287</v>
      </c>
      <c r="I105" s="8">
        <f t="shared" si="27"/>
        <v>0</v>
      </c>
      <c r="J105" s="8">
        <f t="shared" si="27"/>
        <v>2.8867513459481287</v>
      </c>
      <c r="K105" s="8">
        <f t="shared" si="27"/>
        <v>4.7871355387816905</v>
      </c>
      <c r="L105" s="8">
        <f t="shared" si="27"/>
        <v>2.5</v>
      </c>
      <c r="M105" s="8">
        <f t="shared" si="27"/>
        <v>2.8867513459481287</v>
      </c>
      <c r="N105" s="8">
        <f t="shared" si="27"/>
        <v>5</v>
      </c>
      <c r="O105" s="8">
        <f t="shared" si="27"/>
        <v>2.8867513459481287</v>
      </c>
      <c r="P105" s="8">
        <f t="shared" si="27"/>
        <v>2.8867513459481287</v>
      </c>
      <c r="Q105" s="8">
        <f t="shared" si="27"/>
        <v>4.7871355387816905</v>
      </c>
      <c r="R105" s="8">
        <f t="shared" si="27"/>
        <v>6.4549722436790278</v>
      </c>
      <c r="S105" s="8">
        <f t="shared" si="27"/>
        <v>4.7871355387816905</v>
      </c>
      <c r="T105" s="8">
        <f t="shared" si="27"/>
        <v>4.7871355387816905</v>
      </c>
      <c r="U105" s="8">
        <f t="shared" si="27"/>
        <v>2.8867513459481287</v>
      </c>
      <c r="V105" s="8">
        <f t="shared" si="27"/>
        <v>2.8867513459481287</v>
      </c>
      <c r="W105" s="8"/>
      <c r="X105" s="8"/>
      <c r="Y105" s="10"/>
      <c r="Z105" s="9"/>
      <c r="AA105" s="12"/>
      <c r="AB105" s="9"/>
      <c r="AC105" s="12"/>
      <c r="AD105" s="9"/>
      <c r="AE105" s="12"/>
      <c r="AF105" s="9"/>
      <c r="AG105" s="12"/>
      <c r="AH105" s="9"/>
      <c r="AI105" s="5"/>
      <c r="AK105" s="5"/>
    </row>
    <row r="106" spans="1:3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10"/>
      <c r="Z106" s="9"/>
      <c r="AA106" s="12"/>
      <c r="AB106" s="9"/>
      <c r="AC106" s="12"/>
      <c r="AD106" s="9"/>
      <c r="AE106" s="12"/>
      <c r="AF106" s="9"/>
      <c r="AG106" s="12"/>
      <c r="AH106" s="9"/>
      <c r="AI106" s="5"/>
      <c r="AK106" s="5"/>
    </row>
    <row r="107" spans="1:37">
      <c r="A107" s="18" t="s">
        <v>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  <c r="N107">
        <v>1</v>
      </c>
      <c r="O107">
        <v>2</v>
      </c>
      <c r="P107">
        <v>3</v>
      </c>
      <c r="Q107">
        <v>3</v>
      </c>
      <c r="R107">
        <v>3</v>
      </c>
      <c r="S107">
        <v>3</v>
      </c>
      <c r="T107">
        <v>4</v>
      </c>
      <c r="U107">
        <v>4</v>
      </c>
      <c r="V107">
        <v>4</v>
      </c>
      <c r="Y107" s="3"/>
      <c r="Z107" s="14"/>
      <c r="AA107" s="3"/>
      <c r="AB107" s="3"/>
      <c r="AC107" s="3"/>
      <c r="AD107" s="3"/>
      <c r="AE107" s="3"/>
      <c r="AF107" s="3"/>
      <c r="AG107" s="3"/>
      <c r="AH107" s="3"/>
    </row>
    <row r="108" spans="1:37"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2</v>
      </c>
      <c r="Q108">
        <v>2</v>
      </c>
      <c r="R108">
        <v>2</v>
      </c>
      <c r="S108">
        <v>2</v>
      </c>
      <c r="T108">
        <v>3</v>
      </c>
      <c r="U108">
        <v>3</v>
      </c>
      <c r="V108">
        <v>3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7"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2</v>
      </c>
      <c r="O109">
        <v>2</v>
      </c>
      <c r="P109">
        <v>3</v>
      </c>
      <c r="Q109">
        <v>3</v>
      </c>
      <c r="R109">
        <v>3</v>
      </c>
      <c r="S109">
        <v>3</v>
      </c>
      <c r="T109">
        <v>3</v>
      </c>
      <c r="U109">
        <v>3</v>
      </c>
      <c r="V109">
        <v>3</v>
      </c>
      <c r="Y109" s="3"/>
      <c r="Z109" s="3"/>
      <c r="AA109" s="3"/>
      <c r="AB109" s="3"/>
      <c r="AC109" s="3"/>
      <c r="AD109" s="3"/>
      <c r="AE109" s="3"/>
      <c r="AF109" s="3"/>
      <c r="AG109" s="13"/>
      <c r="AH109" s="3"/>
    </row>
    <row r="110" spans="1:37"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</v>
      </c>
      <c r="M110">
        <v>0</v>
      </c>
      <c r="N110">
        <v>2</v>
      </c>
      <c r="O110">
        <v>3</v>
      </c>
      <c r="P110">
        <v>3</v>
      </c>
      <c r="Q110">
        <v>4</v>
      </c>
      <c r="R110">
        <v>4</v>
      </c>
      <c r="S110">
        <v>5</v>
      </c>
      <c r="T110">
        <v>5</v>
      </c>
      <c r="U110">
        <v>5</v>
      </c>
      <c r="V110">
        <v>5</v>
      </c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7" s="1" customFormat="1">
      <c r="A111" s="1" t="s">
        <v>1</v>
      </c>
      <c r="B111" s="5">
        <f>(AVERAGE(B107:B110))*10</f>
        <v>0</v>
      </c>
      <c r="C111" s="5">
        <f t="shared" ref="C111:V111" si="28">(AVERAGE(C107:C110))*10</f>
        <v>0</v>
      </c>
      <c r="D111" s="5">
        <f t="shared" si="28"/>
        <v>0</v>
      </c>
      <c r="E111" s="5">
        <f t="shared" si="28"/>
        <v>0</v>
      </c>
      <c r="F111" s="5">
        <f t="shared" si="28"/>
        <v>0</v>
      </c>
      <c r="G111" s="5">
        <f t="shared" si="28"/>
        <v>0</v>
      </c>
      <c r="H111" s="5">
        <f t="shared" si="28"/>
        <v>0</v>
      </c>
      <c r="I111" s="5">
        <f t="shared" si="28"/>
        <v>0</v>
      </c>
      <c r="J111" s="5">
        <f t="shared" si="28"/>
        <v>0</v>
      </c>
      <c r="K111" s="5">
        <f t="shared" si="28"/>
        <v>0</v>
      </c>
      <c r="L111" s="5">
        <f t="shared" si="28"/>
        <v>5</v>
      </c>
      <c r="M111" s="5">
        <f t="shared" si="28"/>
        <v>2.5</v>
      </c>
      <c r="N111" s="5">
        <f t="shared" si="28"/>
        <v>12.5</v>
      </c>
      <c r="O111" s="5">
        <f t="shared" si="28"/>
        <v>20</v>
      </c>
      <c r="P111" s="5">
        <f t="shared" si="28"/>
        <v>27.5</v>
      </c>
      <c r="Q111" s="5">
        <f t="shared" si="28"/>
        <v>30</v>
      </c>
      <c r="R111" s="5">
        <f t="shared" si="28"/>
        <v>30</v>
      </c>
      <c r="S111" s="5">
        <f t="shared" si="28"/>
        <v>32.5</v>
      </c>
      <c r="T111" s="5">
        <f t="shared" si="28"/>
        <v>37.5</v>
      </c>
      <c r="U111" s="5">
        <f t="shared" si="28"/>
        <v>37.5</v>
      </c>
      <c r="V111" s="5">
        <f t="shared" si="28"/>
        <v>37.5</v>
      </c>
      <c r="W111" s="5"/>
      <c r="X111" s="5"/>
      <c r="Y111" s="6"/>
      <c r="Z111" s="3"/>
      <c r="AA111" s="6"/>
      <c r="AB111" s="7"/>
      <c r="AC111" s="6"/>
      <c r="AD111" s="7"/>
      <c r="AE111" s="6"/>
      <c r="AF111" s="7"/>
      <c r="AG111" s="6"/>
      <c r="AH111" s="7"/>
      <c r="AI111" s="5"/>
      <c r="AK111" s="5"/>
    </row>
    <row r="112" spans="1:37">
      <c r="A112" t="s">
        <v>2</v>
      </c>
      <c r="B112" s="8">
        <f>(STDEV(B107:B110)/SQRT(4))*10</f>
        <v>0</v>
      </c>
      <c r="C112" s="8">
        <f t="shared" ref="C112:V112" si="29">(STDEV(C107:C110)/SQRT(4))*10</f>
        <v>0</v>
      </c>
      <c r="D112" s="8">
        <f t="shared" si="29"/>
        <v>0</v>
      </c>
      <c r="E112" s="8">
        <f t="shared" si="29"/>
        <v>0</v>
      </c>
      <c r="F112" s="8">
        <f t="shared" si="29"/>
        <v>0</v>
      </c>
      <c r="G112" s="8">
        <f t="shared" si="29"/>
        <v>0</v>
      </c>
      <c r="H112" s="8">
        <f t="shared" si="29"/>
        <v>0</v>
      </c>
      <c r="I112" s="8">
        <f t="shared" si="29"/>
        <v>0</v>
      </c>
      <c r="J112" s="8">
        <f t="shared" si="29"/>
        <v>0</v>
      </c>
      <c r="K112" s="8">
        <f t="shared" si="29"/>
        <v>0</v>
      </c>
      <c r="L112" s="8">
        <f t="shared" si="29"/>
        <v>2.8867513459481287</v>
      </c>
      <c r="M112" s="8">
        <f t="shared" si="29"/>
        <v>2.5</v>
      </c>
      <c r="N112" s="8">
        <f t="shared" si="29"/>
        <v>4.7871355387816905</v>
      </c>
      <c r="O112" s="8">
        <f t="shared" si="29"/>
        <v>4.0824829046386304</v>
      </c>
      <c r="P112" s="8">
        <f t="shared" si="29"/>
        <v>2.5</v>
      </c>
      <c r="Q112" s="8">
        <f t="shared" si="29"/>
        <v>4.0824829046386304</v>
      </c>
      <c r="R112" s="8">
        <f t="shared" si="29"/>
        <v>4.0824829046386304</v>
      </c>
      <c r="S112" s="8">
        <f t="shared" si="29"/>
        <v>6.2915286960589576</v>
      </c>
      <c r="T112" s="8">
        <f t="shared" si="29"/>
        <v>4.7871355387816905</v>
      </c>
      <c r="U112" s="8">
        <f t="shared" si="29"/>
        <v>4.7871355387816905</v>
      </c>
      <c r="V112" s="8">
        <f t="shared" si="29"/>
        <v>4.7871355387816905</v>
      </c>
      <c r="W112" s="8"/>
      <c r="X112" s="8"/>
      <c r="Y112" s="10"/>
      <c r="Z112" s="9"/>
      <c r="AA112" s="12"/>
      <c r="AB112" s="9"/>
      <c r="AC112" s="12"/>
      <c r="AD112" s="9"/>
      <c r="AE112" s="12"/>
      <c r="AF112" s="9"/>
      <c r="AG112" s="12"/>
      <c r="AH112" s="9"/>
      <c r="AI112" s="5"/>
      <c r="AK112" s="5"/>
    </row>
    <row r="113" spans="1:3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0"/>
      <c r="Z113" s="9"/>
      <c r="AA113" s="12"/>
      <c r="AB113" s="9"/>
      <c r="AC113" s="12"/>
      <c r="AD113" s="9"/>
      <c r="AE113" s="12"/>
      <c r="AF113" s="9"/>
      <c r="AG113" s="12"/>
      <c r="AH113" s="9"/>
      <c r="AI113" s="5"/>
      <c r="AK113" s="5"/>
    </row>
    <row r="114" spans="1:37">
      <c r="A114" s="18" t="s">
        <v>6</v>
      </c>
      <c r="B114">
        <v>0</v>
      </c>
      <c r="C114">
        <v>0</v>
      </c>
      <c r="D114">
        <v>0</v>
      </c>
      <c r="E114">
        <v>0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2</v>
      </c>
      <c r="M114">
        <v>2</v>
      </c>
      <c r="N114">
        <v>3</v>
      </c>
      <c r="O114">
        <v>3</v>
      </c>
      <c r="P114">
        <v>4</v>
      </c>
      <c r="Q114">
        <v>6</v>
      </c>
      <c r="R114">
        <v>6</v>
      </c>
      <c r="S114">
        <v>6</v>
      </c>
      <c r="T114">
        <v>6</v>
      </c>
      <c r="U114">
        <v>6</v>
      </c>
      <c r="V114">
        <v>6</v>
      </c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7"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2</v>
      </c>
      <c r="O115">
        <v>2</v>
      </c>
      <c r="P115">
        <v>3</v>
      </c>
      <c r="Q115">
        <v>3</v>
      </c>
      <c r="R115">
        <v>4</v>
      </c>
      <c r="S115">
        <v>4</v>
      </c>
      <c r="T115">
        <v>4</v>
      </c>
      <c r="U115">
        <v>5</v>
      </c>
      <c r="V115">
        <v>5</v>
      </c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7">
      <c r="B116">
        <v>0</v>
      </c>
      <c r="C116">
        <v>0</v>
      </c>
      <c r="D116">
        <v>0</v>
      </c>
      <c r="E116">
        <v>0</v>
      </c>
      <c r="F116">
        <v>0</v>
      </c>
      <c r="G116">
        <v>1</v>
      </c>
      <c r="H116">
        <v>1</v>
      </c>
      <c r="I116">
        <v>1</v>
      </c>
      <c r="J116">
        <v>2</v>
      </c>
      <c r="K116">
        <v>2</v>
      </c>
      <c r="L116">
        <v>2</v>
      </c>
      <c r="M116">
        <v>2</v>
      </c>
      <c r="N116">
        <v>2</v>
      </c>
      <c r="O116">
        <v>2</v>
      </c>
      <c r="P116">
        <v>2</v>
      </c>
      <c r="Q116">
        <v>3</v>
      </c>
      <c r="R116">
        <v>3</v>
      </c>
      <c r="S116">
        <v>3</v>
      </c>
      <c r="T116">
        <v>3</v>
      </c>
      <c r="U116">
        <v>3</v>
      </c>
      <c r="V116">
        <v>5</v>
      </c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7">
      <c r="B117">
        <v>0</v>
      </c>
      <c r="C117">
        <v>0</v>
      </c>
      <c r="D117">
        <v>0</v>
      </c>
      <c r="E117">
        <v>0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2</v>
      </c>
      <c r="L117">
        <v>2</v>
      </c>
      <c r="M117">
        <v>2</v>
      </c>
      <c r="N117">
        <v>2</v>
      </c>
      <c r="O117">
        <v>2</v>
      </c>
      <c r="P117">
        <v>2</v>
      </c>
      <c r="Q117">
        <v>2</v>
      </c>
      <c r="R117">
        <v>2</v>
      </c>
      <c r="S117">
        <v>3</v>
      </c>
      <c r="T117">
        <v>3</v>
      </c>
      <c r="U117">
        <v>4</v>
      </c>
      <c r="V117">
        <v>4</v>
      </c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7" s="1" customFormat="1">
      <c r="A118" s="1" t="s">
        <v>1</v>
      </c>
      <c r="B118" s="5">
        <f>(AVERAGE(B114:B117))*10</f>
        <v>0</v>
      </c>
      <c r="C118" s="5">
        <f t="shared" ref="C118:V118" si="30">(AVERAGE(C114:C117))*10</f>
        <v>0</v>
      </c>
      <c r="D118" s="5">
        <f t="shared" si="30"/>
        <v>0</v>
      </c>
      <c r="E118" s="5">
        <f t="shared" si="30"/>
        <v>0</v>
      </c>
      <c r="F118" s="5">
        <f t="shared" si="30"/>
        <v>5</v>
      </c>
      <c r="G118" s="5">
        <f t="shared" si="30"/>
        <v>7.5</v>
      </c>
      <c r="H118" s="5">
        <f t="shared" si="30"/>
        <v>7.5</v>
      </c>
      <c r="I118" s="5">
        <f t="shared" si="30"/>
        <v>7.5</v>
      </c>
      <c r="J118" s="5">
        <f t="shared" si="30"/>
        <v>10</v>
      </c>
      <c r="K118" s="5">
        <f t="shared" si="30"/>
        <v>12.5</v>
      </c>
      <c r="L118" s="5">
        <f t="shared" si="30"/>
        <v>15</v>
      </c>
      <c r="M118" s="5">
        <f t="shared" si="30"/>
        <v>17.5</v>
      </c>
      <c r="N118" s="5">
        <f t="shared" si="30"/>
        <v>22.5</v>
      </c>
      <c r="O118" s="5">
        <f t="shared" si="30"/>
        <v>22.5</v>
      </c>
      <c r="P118" s="5">
        <f t="shared" si="30"/>
        <v>27.5</v>
      </c>
      <c r="Q118" s="5">
        <f t="shared" si="30"/>
        <v>35</v>
      </c>
      <c r="R118" s="5">
        <f t="shared" si="30"/>
        <v>37.5</v>
      </c>
      <c r="S118" s="5">
        <f t="shared" si="30"/>
        <v>40</v>
      </c>
      <c r="T118" s="5">
        <f t="shared" si="30"/>
        <v>40</v>
      </c>
      <c r="U118" s="5">
        <f t="shared" si="30"/>
        <v>45</v>
      </c>
      <c r="V118" s="5">
        <f t="shared" si="30"/>
        <v>50</v>
      </c>
      <c r="W118" s="5"/>
      <c r="X118" s="5"/>
      <c r="Y118" s="6"/>
      <c r="Z118" s="3"/>
      <c r="AA118" s="6"/>
      <c r="AB118" s="7"/>
      <c r="AC118" s="6"/>
      <c r="AD118" s="7"/>
      <c r="AE118" s="6"/>
      <c r="AF118" s="7"/>
      <c r="AG118" s="6"/>
      <c r="AH118" s="7"/>
      <c r="AI118" s="5"/>
      <c r="AK118" s="5"/>
    </row>
    <row r="119" spans="1:37">
      <c r="A119" t="s">
        <v>2</v>
      </c>
      <c r="B119" s="8">
        <f>(STDEV(B114:B117)/SQRT(4))*10</f>
        <v>0</v>
      </c>
      <c r="C119" s="8">
        <f t="shared" ref="C119:V119" si="31">(STDEV(C114:C117)/SQRT(4))*10</f>
        <v>0</v>
      </c>
      <c r="D119" s="8">
        <f t="shared" si="31"/>
        <v>0</v>
      </c>
      <c r="E119" s="8">
        <f t="shared" si="31"/>
        <v>0</v>
      </c>
      <c r="F119" s="8">
        <f t="shared" si="31"/>
        <v>2.8867513459481287</v>
      </c>
      <c r="G119" s="8">
        <f t="shared" si="31"/>
        <v>2.5</v>
      </c>
      <c r="H119" s="8">
        <f t="shared" si="31"/>
        <v>2.5</v>
      </c>
      <c r="I119" s="8">
        <f t="shared" si="31"/>
        <v>2.5</v>
      </c>
      <c r="J119" s="8">
        <f t="shared" si="31"/>
        <v>4.0824829046386304</v>
      </c>
      <c r="K119" s="8">
        <f t="shared" si="31"/>
        <v>4.7871355387816905</v>
      </c>
      <c r="L119" s="8">
        <f t="shared" si="31"/>
        <v>5</v>
      </c>
      <c r="M119" s="8">
        <f t="shared" si="31"/>
        <v>2.5</v>
      </c>
      <c r="N119" s="8">
        <f t="shared" si="31"/>
        <v>2.5</v>
      </c>
      <c r="O119" s="8">
        <f t="shared" si="31"/>
        <v>2.5</v>
      </c>
      <c r="P119" s="8">
        <f t="shared" si="31"/>
        <v>4.7871355387816905</v>
      </c>
      <c r="Q119" s="8">
        <f t="shared" si="31"/>
        <v>8.6602540378443855</v>
      </c>
      <c r="R119" s="8">
        <f t="shared" si="31"/>
        <v>8.5391256382996659</v>
      </c>
      <c r="S119" s="8">
        <f t="shared" si="31"/>
        <v>7.0710678118654755</v>
      </c>
      <c r="T119" s="8">
        <f t="shared" si="31"/>
        <v>7.0710678118654755</v>
      </c>
      <c r="U119" s="8">
        <f t="shared" si="31"/>
        <v>6.4549722436790278</v>
      </c>
      <c r="V119" s="8">
        <f t="shared" si="31"/>
        <v>4.0824829046386304</v>
      </c>
      <c r="W119" s="8"/>
      <c r="X119" s="8"/>
      <c r="Y119" s="10"/>
      <c r="Z119" s="9"/>
      <c r="AA119" s="12"/>
      <c r="AB119" s="9"/>
      <c r="AC119" s="12"/>
      <c r="AD119" s="9"/>
      <c r="AE119" s="12"/>
      <c r="AF119" s="9"/>
      <c r="AG119" s="12"/>
      <c r="AH119" s="9"/>
      <c r="AI119" s="5"/>
      <c r="AK119" s="5"/>
    </row>
  </sheetData>
  <pageMargins left="0.7" right="0.7" top="0.75" bottom="0.75" header="0.3" footer="0.3"/>
  <pageSetup paperSize="9" scale="60" fitToWidth="2" fitToHeight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422E-B2D5-7D49-8018-EFB0B92978E3}">
  <dimension ref="A1:H85"/>
  <sheetViews>
    <sheetView workbookViewId="0">
      <selection activeCell="A3" sqref="A3"/>
    </sheetView>
  </sheetViews>
  <sheetFormatPr baseColWidth="10" defaultColWidth="7.5703125" defaultRowHeight="15"/>
  <cols>
    <col min="1" max="8" width="7.5703125" style="20"/>
    <col min="9" max="16384" width="7.5703125" style="15"/>
  </cols>
  <sheetData>
    <row r="1" spans="1:4" ht="16">
      <c r="A1" s="19" t="s">
        <v>20</v>
      </c>
    </row>
    <row r="3" spans="1:4">
      <c r="A3" s="31" t="s">
        <v>24</v>
      </c>
      <c r="B3" s="21" t="s">
        <v>12</v>
      </c>
      <c r="C3" s="22" t="s">
        <v>12</v>
      </c>
      <c r="D3" s="23"/>
    </row>
    <row r="4" spans="1:4">
      <c r="C4" s="22" t="s">
        <v>1</v>
      </c>
      <c r="D4" s="21" t="s">
        <v>2</v>
      </c>
    </row>
    <row r="5" spans="1:4">
      <c r="A5" s="20" t="s">
        <v>7</v>
      </c>
      <c r="B5" s="24">
        <v>64</v>
      </c>
    </row>
    <row r="6" spans="1:4">
      <c r="A6" s="20" t="s">
        <v>7</v>
      </c>
      <c r="B6" s="24">
        <v>63</v>
      </c>
    </row>
    <row r="7" spans="1:4">
      <c r="A7" s="20" t="s">
        <v>7</v>
      </c>
      <c r="B7" s="24">
        <v>58</v>
      </c>
    </row>
    <row r="8" spans="1:4">
      <c r="A8" s="20" t="s">
        <v>7</v>
      </c>
      <c r="B8" s="24">
        <v>68</v>
      </c>
    </row>
    <row r="9" spans="1:4">
      <c r="A9" s="20" t="s">
        <v>7</v>
      </c>
      <c r="B9" s="24">
        <v>55</v>
      </c>
      <c r="C9" s="25">
        <f>AVERAGE(B5:B9)</f>
        <v>61.6</v>
      </c>
      <c r="D9" s="24">
        <f>STDEV(B5:B9)/SQRT(5)</f>
        <v>2.2934689882359427</v>
      </c>
    </row>
    <row r="10" spans="1:4">
      <c r="B10" s="24"/>
      <c r="C10" s="26"/>
      <c r="D10" s="27"/>
    </row>
    <row r="11" spans="1:4">
      <c r="A11" s="20" t="s">
        <v>8</v>
      </c>
      <c r="B11" s="24">
        <v>70</v>
      </c>
    </row>
    <row r="12" spans="1:4">
      <c r="A12" s="20" t="s">
        <v>8</v>
      </c>
      <c r="B12" s="24">
        <v>72</v>
      </c>
    </row>
    <row r="13" spans="1:4">
      <c r="A13" s="20" t="s">
        <v>8</v>
      </c>
      <c r="B13" s="24">
        <v>69</v>
      </c>
    </row>
    <row r="14" spans="1:4">
      <c r="A14" s="20" t="s">
        <v>8</v>
      </c>
      <c r="B14" s="24">
        <v>66</v>
      </c>
    </row>
    <row r="15" spans="1:4">
      <c r="A15" s="20" t="s">
        <v>8</v>
      </c>
      <c r="B15" s="24">
        <v>50</v>
      </c>
      <c r="C15" s="25">
        <f>AVERAGE(B11:B15)</f>
        <v>65.400000000000006</v>
      </c>
      <c r="D15" s="24">
        <f>STDEV(B11:B15)/SQRT(5)</f>
        <v>3.9698866482558457</v>
      </c>
    </row>
    <row r="16" spans="1:4">
      <c r="B16" s="24"/>
      <c r="C16" s="26"/>
      <c r="D16" s="27"/>
    </row>
    <row r="17" spans="1:4">
      <c r="A17" s="20" t="s">
        <v>9</v>
      </c>
      <c r="B17" s="24">
        <v>95</v>
      </c>
    </row>
    <row r="18" spans="1:4">
      <c r="A18" s="20" t="s">
        <v>9</v>
      </c>
      <c r="B18" s="24">
        <v>110</v>
      </c>
    </row>
    <row r="19" spans="1:4">
      <c r="A19" s="20" t="s">
        <v>9</v>
      </c>
      <c r="B19" s="24">
        <v>120</v>
      </c>
    </row>
    <row r="20" spans="1:4">
      <c r="A20" s="20" t="s">
        <v>9</v>
      </c>
      <c r="B20" s="24">
        <v>140</v>
      </c>
    </row>
    <row r="21" spans="1:4">
      <c r="A21" s="20" t="s">
        <v>9</v>
      </c>
      <c r="B21" s="24">
        <v>111</v>
      </c>
      <c r="C21" s="25">
        <f>AVERAGE(B17:B21)</f>
        <v>115.2</v>
      </c>
      <c r="D21" s="24">
        <f>STDEV(B17:B21)/SQRT(5)</f>
        <v>7.3851201750547117</v>
      </c>
    </row>
    <row r="22" spans="1:4">
      <c r="B22" s="24"/>
      <c r="C22" s="26"/>
      <c r="D22" s="27"/>
    </row>
    <row r="23" spans="1:4">
      <c r="A23" s="20" t="s">
        <v>10</v>
      </c>
      <c r="B23" s="24">
        <v>70</v>
      </c>
    </row>
    <row r="24" spans="1:4">
      <c r="A24" s="20" t="s">
        <v>10</v>
      </c>
      <c r="B24" s="24">
        <v>110</v>
      </c>
    </row>
    <row r="25" spans="1:4">
      <c r="A25" s="20" t="s">
        <v>10</v>
      </c>
      <c r="B25" s="24">
        <v>90</v>
      </c>
    </row>
    <row r="26" spans="1:4">
      <c r="A26" s="20" t="s">
        <v>10</v>
      </c>
      <c r="B26" s="24">
        <v>85</v>
      </c>
    </row>
    <row r="27" spans="1:4">
      <c r="A27" s="20" t="s">
        <v>10</v>
      </c>
      <c r="B27" s="24">
        <v>59.5</v>
      </c>
      <c r="C27" s="25">
        <f>AVERAGE(B23:B27)</f>
        <v>82.9</v>
      </c>
      <c r="D27" s="24">
        <f>STDEV(B23:B27)/SQRT(5)</f>
        <v>8.6694867206772894</v>
      </c>
    </row>
    <row r="70" spans="1:8" s="16" customFormat="1">
      <c r="A70" s="20"/>
      <c r="B70" s="20"/>
      <c r="C70" s="20"/>
      <c r="D70" s="20"/>
      <c r="E70" s="20"/>
      <c r="F70" s="23"/>
      <c r="G70" s="23"/>
      <c r="H70" s="23"/>
    </row>
    <row r="71" spans="1:8" s="16" customFormat="1">
      <c r="A71" s="20"/>
      <c r="B71" s="20"/>
      <c r="C71" s="20"/>
      <c r="D71" s="20"/>
      <c r="E71" s="20"/>
      <c r="F71" s="23"/>
      <c r="G71" s="23"/>
      <c r="H71" s="23"/>
    </row>
    <row r="72" spans="1:8" s="16" customFormat="1">
      <c r="A72" s="20"/>
      <c r="B72" s="20"/>
      <c r="C72" s="20"/>
      <c r="D72" s="20"/>
      <c r="E72" s="20"/>
      <c r="F72" s="23"/>
      <c r="G72" s="23"/>
      <c r="H72" s="23"/>
    </row>
    <row r="73" spans="1:8" s="16" customFormat="1">
      <c r="A73" s="20"/>
      <c r="B73" s="20"/>
      <c r="C73" s="20"/>
      <c r="D73" s="20"/>
      <c r="E73" s="20"/>
      <c r="F73" s="23"/>
      <c r="G73" s="23"/>
      <c r="H73" s="23"/>
    </row>
    <row r="74" spans="1:8" s="16" customFormat="1">
      <c r="A74" s="20"/>
      <c r="B74" s="20"/>
      <c r="C74" s="20"/>
      <c r="D74" s="20"/>
      <c r="E74" s="20"/>
      <c r="F74" s="23"/>
      <c r="G74" s="23"/>
      <c r="H74" s="23"/>
    </row>
    <row r="75" spans="1:8" s="16" customFormat="1">
      <c r="A75" s="20"/>
      <c r="B75" s="20"/>
      <c r="C75" s="20"/>
      <c r="D75" s="20"/>
      <c r="E75" s="20"/>
      <c r="F75" s="23"/>
      <c r="G75" s="23"/>
      <c r="H75" s="23"/>
    </row>
    <row r="76" spans="1:8" s="16" customFormat="1">
      <c r="A76" s="20"/>
      <c r="B76" s="20"/>
      <c r="C76" s="20"/>
      <c r="D76" s="20"/>
      <c r="E76" s="20"/>
      <c r="F76" s="23"/>
      <c r="G76" s="23"/>
      <c r="H76" s="23"/>
    </row>
    <row r="77" spans="1:8" s="16" customFormat="1">
      <c r="A77" s="20"/>
      <c r="B77" s="20"/>
      <c r="C77" s="20"/>
      <c r="D77" s="20"/>
      <c r="E77" s="20"/>
      <c r="F77" s="23"/>
      <c r="G77" s="23"/>
      <c r="H77" s="23"/>
    </row>
    <row r="78" spans="1:8" s="16" customFormat="1">
      <c r="A78" s="20"/>
      <c r="B78" s="20"/>
      <c r="C78" s="20"/>
      <c r="D78" s="20"/>
      <c r="E78" s="20"/>
      <c r="F78" s="23"/>
      <c r="G78" s="23"/>
      <c r="H78" s="23"/>
    </row>
    <row r="79" spans="1:8" s="16" customFormat="1">
      <c r="A79" s="20"/>
      <c r="B79" s="20"/>
      <c r="C79" s="20"/>
      <c r="D79" s="20"/>
      <c r="E79" s="20"/>
      <c r="F79" s="23"/>
      <c r="G79" s="23"/>
      <c r="H79" s="23"/>
    </row>
    <row r="80" spans="1:8" s="16" customFormat="1">
      <c r="A80" s="20"/>
      <c r="B80" s="20"/>
      <c r="C80" s="20"/>
      <c r="D80" s="20"/>
      <c r="E80" s="20"/>
      <c r="F80" s="23"/>
      <c r="G80" s="23"/>
      <c r="H80" s="23"/>
    </row>
    <row r="81" spans="1:8" s="16" customFormat="1">
      <c r="A81" s="20"/>
      <c r="B81" s="20"/>
      <c r="C81" s="20"/>
      <c r="D81" s="20"/>
      <c r="E81" s="20"/>
      <c r="F81" s="23"/>
      <c r="G81" s="23"/>
      <c r="H81" s="23"/>
    </row>
    <row r="82" spans="1:8" s="16" customFormat="1">
      <c r="A82" s="20"/>
      <c r="B82" s="20"/>
      <c r="C82" s="20"/>
      <c r="D82" s="20"/>
      <c r="E82" s="20"/>
      <c r="F82" s="23"/>
      <c r="G82" s="23"/>
      <c r="H82" s="23"/>
    </row>
    <row r="83" spans="1:8" s="16" customFormat="1">
      <c r="A83" s="20"/>
      <c r="B83" s="20"/>
      <c r="C83" s="20"/>
      <c r="D83" s="20"/>
      <c r="E83" s="20"/>
      <c r="F83" s="23"/>
      <c r="G83" s="23"/>
      <c r="H83" s="23"/>
    </row>
    <row r="84" spans="1:8" s="16" customFormat="1">
      <c r="A84" s="20"/>
      <c r="B84" s="20"/>
      <c r="C84" s="20"/>
      <c r="D84" s="20"/>
      <c r="E84" s="20"/>
      <c r="F84" s="23"/>
      <c r="G84" s="23"/>
      <c r="H84" s="23"/>
    </row>
    <row r="85" spans="1:8" s="16" customFormat="1">
      <c r="A85" s="20"/>
      <c r="B85" s="20"/>
      <c r="C85" s="20"/>
      <c r="D85" s="20"/>
      <c r="E85" s="20"/>
      <c r="F85" s="23"/>
      <c r="G85" s="23"/>
      <c r="H85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08963-9494-D748-98FB-BC777959F8B6}">
  <dimension ref="A1:H86"/>
  <sheetViews>
    <sheetView workbookViewId="0">
      <selection activeCell="H13" sqref="H13"/>
    </sheetView>
  </sheetViews>
  <sheetFormatPr baseColWidth="10" defaultColWidth="7.5703125" defaultRowHeight="15"/>
  <cols>
    <col min="1" max="1" width="7.5703125" style="20"/>
    <col min="2" max="5" width="7.5703125" style="23"/>
    <col min="6" max="7" width="7.5703125" style="20"/>
    <col min="8" max="16384" width="7.5703125" style="15"/>
  </cols>
  <sheetData>
    <row r="1" spans="1:5" ht="16">
      <c r="A1" s="19" t="s">
        <v>21</v>
      </c>
    </row>
    <row r="3" spans="1:5">
      <c r="A3" s="31" t="s">
        <v>24</v>
      </c>
      <c r="B3" s="23" t="s">
        <v>11</v>
      </c>
      <c r="C3" s="23" t="s">
        <v>13</v>
      </c>
      <c r="D3" s="28" t="s">
        <v>13</v>
      </c>
    </row>
    <row r="4" spans="1:5">
      <c r="B4" s="23" t="s">
        <v>14</v>
      </c>
      <c r="D4" s="28" t="s">
        <v>1</v>
      </c>
      <c r="E4" s="23" t="s">
        <v>2</v>
      </c>
    </row>
    <row r="6" spans="1:5">
      <c r="A6" s="20" t="s">
        <v>7</v>
      </c>
      <c r="B6" s="23">
        <v>0.16059999999999999</v>
      </c>
      <c r="C6" s="29">
        <f>B6/20*1000</f>
        <v>8.0299999999999994</v>
      </c>
    </row>
    <row r="7" spans="1:5">
      <c r="A7" s="20" t="s">
        <v>7</v>
      </c>
      <c r="B7" s="23">
        <v>0.15620000000000001</v>
      </c>
      <c r="C7" s="29">
        <f>B7/20*1000</f>
        <v>7.8100000000000005</v>
      </c>
    </row>
    <row r="8" spans="1:5">
      <c r="A8" s="20" t="s">
        <v>7</v>
      </c>
      <c r="B8" s="23">
        <v>0.1462</v>
      </c>
      <c r="C8" s="29">
        <f>B8/20*1000</f>
        <v>7.31</v>
      </c>
    </row>
    <row r="9" spans="1:5">
      <c r="A9" s="20" t="s">
        <v>7</v>
      </c>
      <c r="B9" s="23">
        <v>0.14810000000000001</v>
      </c>
      <c r="C9" s="29">
        <f>B9/20*1000</f>
        <v>7.4050000000000002</v>
      </c>
    </row>
    <row r="10" spans="1:5">
      <c r="A10" s="20" t="s">
        <v>7</v>
      </c>
      <c r="B10" s="23">
        <v>0.14779999999999999</v>
      </c>
      <c r="C10" s="29">
        <f>B10/20*1000</f>
        <v>7.3899999999999988</v>
      </c>
      <c r="D10" s="30">
        <f>AVERAGE(C6:C10)</f>
        <v>7.5890000000000004</v>
      </c>
      <c r="E10" s="29">
        <f>STDEV(C6:C10)/SQRT(5)</f>
        <v>0.14046707799338609</v>
      </c>
    </row>
    <row r="11" spans="1:5">
      <c r="C11" s="29"/>
      <c r="D11" s="30"/>
      <c r="E11" s="29"/>
    </row>
    <row r="12" spans="1:5">
      <c r="A12" s="20" t="s">
        <v>8</v>
      </c>
      <c r="B12" s="23">
        <v>0.15920000000000001</v>
      </c>
      <c r="C12" s="29">
        <f>B12/20*1000</f>
        <v>7.96</v>
      </c>
    </row>
    <row r="13" spans="1:5">
      <c r="A13" s="20" t="s">
        <v>8</v>
      </c>
      <c r="B13" s="23">
        <v>0.12889999999999999</v>
      </c>
      <c r="C13" s="29">
        <f>B13/20*1000</f>
        <v>6.4449999999999994</v>
      </c>
    </row>
    <row r="14" spans="1:5">
      <c r="A14" s="20" t="s">
        <v>8</v>
      </c>
      <c r="B14" s="23">
        <v>0.1323</v>
      </c>
      <c r="C14" s="29">
        <f>B14/20*1000</f>
        <v>6.6150000000000002</v>
      </c>
    </row>
    <row r="15" spans="1:5">
      <c r="A15" s="20" t="s">
        <v>8</v>
      </c>
      <c r="B15" s="23">
        <v>0.1399</v>
      </c>
      <c r="C15" s="29">
        <f>B15/20*1000</f>
        <v>6.9949999999999992</v>
      </c>
    </row>
    <row r="16" spans="1:5">
      <c r="A16" s="20" t="s">
        <v>8</v>
      </c>
      <c r="B16" s="23">
        <v>0.14779999999999999</v>
      </c>
      <c r="C16" s="29">
        <f>B16/20*1000</f>
        <v>7.3899999999999988</v>
      </c>
      <c r="D16" s="30">
        <f>AVERAGE(C12:C16)</f>
        <v>7.0810000000000004</v>
      </c>
      <c r="E16" s="29">
        <f>STDEV(C12:C16)/SQRT(5)</f>
        <v>0.27360281431301103</v>
      </c>
    </row>
    <row r="17" spans="1:5">
      <c r="C17" s="29"/>
      <c r="D17" s="30"/>
      <c r="E17" s="29"/>
    </row>
    <row r="18" spans="1:5">
      <c r="A18" s="20" t="s">
        <v>9</v>
      </c>
      <c r="B18" s="23">
        <v>0.14560000000000001</v>
      </c>
      <c r="C18" s="29">
        <f>B18/20*1000</f>
        <v>7.28</v>
      </c>
    </row>
    <row r="19" spans="1:5">
      <c r="A19" s="20" t="s">
        <v>9</v>
      </c>
      <c r="B19" s="23">
        <v>0.12889999999999999</v>
      </c>
      <c r="C19" s="29">
        <f>B19/20*1000</f>
        <v>6.4449999999999994</v>
      </c>
    </row>
    <row r="20" spans="1:5">
      <c r="A20" s="20" t="s">
        <v>9</v>
      </c>
      <c r="B20" s="23">
        <v>0.1389</v>
      </c>
      <c r="C20" s="29">
        <f>B20/20*1000</f>
        <v>6.9449999999999994</v>
      </c>
    </row>
    <row r="21" spans="1:5">
      <c r="A21" s="20" t="s">
        <v>9</v>
      </c>
      <c r="B21" s="23">
        <v>0.1245</v>
      </c>
      <c r="C21" s="29">
        <f>B21/20*1000</f>
        <v>6.2249999999999996</v>
      </c>
    </row>
    <row r="22" spans="1:5">
      <c r="A22" s="20" t="s">
        <v>9</v>
      </c>
      <c r="B22" s="23">
        <v>0.12670000000000001</v>
      </c>
      <c r="C22" s="29">
        <f>B22/20*1000</f>
        <v>6.335</v>
      </c>
      <c r="D22" s="30">
        <f>AVERAGE(C18:C22)</f>
        <v>6.645999999999999</v>
      </c>
      <c r="E22" s="29">
        <f>STDEV(C18:C22)/SQRT(5)</f>
        <v>0.20071372648625707</v>
      </c>
    </row>
    <row r="23" spans="1:5">
      <c r="C23" s="29"/>
      <c r="D23" s="30"/>
      <c r="E23" s="29"/>
    </row>
    <row r="24" spans="1:5">
      <c r="A24" s="20" t="s">
        <v>10</v>
      </c>
      <c r="B24" s="23">
        <v>0.15229999999999999</v>
      </c>
      <c r="C24" s="29">
        <f>B24/20*1000</f>
        <v>7.6149999999999993</v>
      </c>
    </row>
    <row r="25" spans="1:5">
      <c r="A25" s="20" t="s">
        <v>10</v>
      </c>
      <c r="B25" s="23">
        <v>0.14560000000000001</v>
      </c>
      <c r="C25" s="29">
        <f>B25/20*1000</f>
        <v>7.28</v>
      </c>
    </row>
    <row r="26" spans="1:5">
      <c r="A26" s="20" t="s">
        <v>10</v>
      </c>
      <c r="B26" s="23">
        <v>0.12670000000000001</v>
      </c>
      <c r="C26" s="29">
        <f>B26/20*1000</f>
        <v>6.335</v>
      </c>
    </row>
    <row r="27" spans="1:5">
      <c r="A27" s="20" t="s">
        <v>10</v>
      </c>
      <c r="B27" s="23">
        <v>0.13880000000000001</v>
      </c>
      <c r="C27" s="29">
        <f>B27/20*1000</f>
        <v>6.94</v>
      </c>
    </row>
    <row r="28" spans="1:5">
      <c r="A28" s="20" t="s">
        <v>10</v>
      </c>
      <c r="B28" s="23">
        <v>0.14549999999999999</v>
      </c>
      <c r="C28" s="29">
        <f>B28/20*1000</f>
        <v>7.2749999999999995</v>
      </c>
      <c r="D28" s="30">
        <f>AVERAGE(C24:C28)</f>
        <v>7.0890000000000004</v>
      </c>
      <c r="E28" s="29">
        <f>STDEV(C24:C28)/SQRT(5)</f>
        <v>0.21661832794110464</v>
      </c>
    </row>
    <row r="71" spans="1:8" s="16" customFormat="1">
      <c r="A71" s="20"/>
      <c r="B71" s="23"/>
      <c r="C71" s="23"/>
      <c r="D71" s="23"/>
      <c r="E71" s="23"/>
      <c r="F71" s="20"/>
      <c r="G71" s="20"/>
      <c r="H71" s="15"/>
    </row>
    <row r="72" spans="1:8" s="16" customFormat="1">
      <c r="A72" s="20"/>
      <c r="B72" s="23"/>
      <c r="C72" s="23"/>
      <c r="D72" s="23"/>
      <c r="E72" s="23"/>
      <c r="F72" s="20"/>
      <c r="G72" s="20"/>
      <c r="H72" s="15"/>
    </row>
    <row r="73" spans="1:8" s="16" customFormat="1">
      <c r="A73" s="20"/>
      <c r="B73" s="23"/>
      <c r="C73" s="23"/>
      <c r="D73" s="23"/>
      <c r="E73" s="23"/>
      <c r="F73" s="20"/>
      <c r="G73" s="20"/>
      <c r="H73" s="15"/>
    </row>
    <row r="74" spans="1:8" s="16" customFormat="1">
      <c r="A74" s="20"/>
      <c r="B74" s="23"/>
      <c r="C74" s="23"/>
      <c r="D74" s="23"/>
      <c r="E74" s="23"/>
      <c r="F74" s="20"/>
      <c r="G74" s="20"/>
      <c r="H74" s="15"/>
    </row>
    <row r="75" spans="1:8" s="16" customFormat="1">
      <c r="A75" s="20"/>
      <c r="B75" s="23"/>
      <c r="C75" s="23"/>
      <c r="D75" s="23"/>
      <c r="E75" s="23"/>
      <c r="F75" s="20"/>
      <c r="G75" s="20"/>
      <c r="H75" s="15"/>
    </row>
    <row r="76" spans="1:8" s="16" customFormat="1">
      <c r="A76" s="20"/>
      <c r="B76" s="23"/>
      <c r="C76" s="23"/>
      <c r="D76" s="23"/>
      <c r="E76" s="23"/>
      <c r="F76" s="20"/>
      <c r="G76" s="20"/>
      <c r="H76" s="15"/>
    </row>
    <row r="77" spans="1:8" s="16" customFormat="1">
      <c r="A77" s="20"/>
      <c r="B77" s="23"/>
      <c r="C77" s="23"/>
      <c r="D77" s="23"/>
      <c r="E77" s="23"/>
      <c r="F77" s="20"/>
      <c r="G77" s="20"/>
      <c r="H77" s="15"/>
    </row>
    <row r="78" spans="1:8" s="16" customFormat="1">
      <c r="A78" s="20"/>
      <c r="B78" s="23"/>
      <c r="C78" s="23"/>
      <c r="D78" s="23"/>
      <c r="E78" s="23"/>
      <c r="F78" s="20"/>
      <c r="G78" s="20"/>
      <c r="H78" s="15"/>
    </row>
    <row r="79" spans="1:8" s="16" customFormat="1">
      <c r="A79" s="20"/>
      <c r="B79" s="23"/>
      <c r="C79" s="23"/>
      <c r="D79" s="23"/>
      <c r="E79" s="23"/>
      <c r="F79" s="20"/>
      <c r="G79" s="20"/>
      <c r="H79" s="15"/>
    </row>
    <row r="80" spans="1:8" s="16" customFormat="1">
      <c r="A80" s="20"/>
      <c r="B80" s="23"/>
      <c r="C80" s="23"/>
      <c r="D80" s="23"/>
      <c r="E80" s="23"/>
      <c r="F80" s="20"/>
      <c r="G80" s="20"/>
      <c r="H80" s="15"/>
    </row>
    <row r="81" spans="1:8" s="16" customFormat="1">
      <c r="A81" s="20"/>
      <c r="B81" s="23"/>
      <c r="C81" s="23"/>
      <c r="D81" s="23"/>
      <c r="E81" s="23"/>
      <c r="F81" s="20"/>
      <c r="G81" s="20"/>
      <c r="H81" s="15"/>
    </row>
    <row r="82" spans="1:8" s="16" customFormat="1">
      <c r="A82" s="20"/>
      <c r="B82" s="23"/>
      <c r="C82" s="23"/>
      <c r="D82" s="23"/>
      <c r="E82" s="23"/>
      <c r="F82" s="20"/>
      <c r="G82" s="20"/>
      <c r="H82" s="15"/>
    </row>
    <row r="83" spans="1:8" s="16" customFormat="1">
      <c r="A83" s="20"/>
      <c r="B83" s="23"/>
      <c r="C83" s="23"/>
      <c r="D83" s="23"/>
      <c r="E83" s="23"/>
      <c r="F83" s="20"/>
      <c r="G83" s="20"/>
      <c r="H83" s="15"/>
    </row>
    <row r="84" spans="1:8" s="16" customFormat="1">
      <c r="A84" s="20"/>
      <c r="B84" s="23"/>
      <c r="C84" s="23"/>
      <c r="D84" s="23"/>
      <c r="E84" s="23"/>
      <c r="F84" s="20"/>
      <c r="G84" s="20"/>
      <c r="H84" s="15"/>
    </row>
    <row r="85" spans="1:8" s="16" customFormat="1">
      <c r="A85" s="20"/>
      <c r="B85" s="23"/>
      <c r="C85" s="23"/>
      <c r="D85" s="23"/>
      <c r="E85" s="23"/>
      <c r="F85" s="20"/>
      <c r="G85" s="20"/>
      <c r="H85" s="15"/>
    </row>
    <row r="86" spans="1:8" s="16" customFormat="1">
      <c r="A86" s="20"/>
      <c r="B86" s="23"/>
      <c r="C86" s="23"/>
      <c r="D86" s="23"/>
      <c r="E86" s="23"/>
      <c r="F86" s="20"/>
      <c r="G86" s="20"/>
      <c r="H86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9622-1394-4E4D-94B5-BDFE7A57F054}">
  <dimension ref="A1:W87"/>
  <sheetViews>
    <sheetView tabSelected="1" workbookViewId="0">
      <selection activeCell="G89" sqref="G89"/>
    </sheetView>
  </sheetViews>
  <sheetFormatPr baseColWidth="10" defaultColWidth="7.5703125" defaultRowHeight="15"/>
  <cols>
    <col min="1" max="1" width="7.5703125" style="20"/>
    <col min="2" max="2" width="9.42578125" style="32" customWidth="1"/>
    <col min="3" max="4" width="7.5703125" style="23"/>
    <col min="5" max="11" width="7.5703125" style="20"/>
    <col min="12" max="16384" width="7.5703125" style="15"/>
  </cols>
  <sheetData>
    <row r="1" spans="1:4" ht="16">
      <c r="A1" s="19" t="s">
        <v>22</v>
      </c>
    </row>
    <row r="3" spans="1:4">
      <c r="A3" s="31" t="s">
        <v>24</v>
      </c>
      <c r="B3" s="32" t="s">
        <v>23</v>
      </c>
      <c r="C3" s="31" t="s">
        <v>23</v>
      </c>
    </row>
    <row r="4" spans="1:4">
      <c r="C4" s="28" t="s">
        <v>1</v>
      </c>
      <c r="D4" s="23" t="s">
        <v>2</v>
      </c>
    </row>
    <row r="5" spans="1:4">
      <c r="A5" s="20" t="s">
        <v>7</v>
      </c>
      <c r="B5" s="32">
        <v>12.79</v>
      </c>
    </row>
    <row r="6" spans="1:4">
      <c r="A6" s="20" t="s">
        <v>7</v>
      </c>
      <c r="B6" s="32">
        <v>12.9</v>
      </c>
    </row>
    <row r="7" spans="1:4">
      <c r="A7" s="20" t="s">
        <v>7</v>
      </c>
      <c r="B7" s="32">
        <v>11.78</v>
      </c>
    </row>
    <row r="8" spans="1:4">
      <c r="A8" s="20" t="s">
        <v>7</v>
      </c>
      <c r="B8" s="32">
        <v>13.5</v>
      </c>
    </row>
    <row r="9" spans="1:4">
      <c r="A9" s="20" t="s">
        <v>7</v>
      </c>
      <c r="B9" s="32">
        <v>11.4</v>
      </c>
    </row>
    <row r="10" spans="1:4">
      <c r="A10" s="20" t="s">
        <v>7</v>
      </c>
      <c r="B10" s="32">
        <v>13.87</v>
      </c>
    </row>
    <row r="11" spans="1:4">
      <c r="A11" s="20" t="s">
        <v>7</v>
      </c>
      <c r="B11" s="32">
        <v>12.56</v>
      </c>
    </row>
    <row r="12" spans="1:4">
      <c r="A12" s="20" t="s">
        <v>7</v>
      </c>
      <c r="B12" s="32">
        <v>12.99</v>
      </c>
    </row>
    <row r="13" spans="1:4">
      <c r="A13" s="20" t="s">
        <v>7</v>
      </c>
      <c r="B13" s="32">
        <v>13.7</v>
      </c>
    </row>
    <row r="14" spans="1:4">
      <c r="A14" s="20" t="s">
        <v>7</v>
      </c>
      <c r="B14" s="32">
        <v>13.2</v>
      </c>
    </row>
    <row r="15" spans="1:4">
      <c r="A15" s="20" t="s">
        <v>7</v>
      </c>
      <c r="B15" s="32">
        <v>11.78</v>
      </c>
    </row>
    <row r="16" spans="1:4">
      <c r="A16" s="20" t="s">
        <v>7</v>
      </c>
      <c r="B16" s="32">
        <v>13.78</v>
      </c>
    </row>
    <row r="17" spans="1:4">
      <c r="A17" s="20" t="s">
        <v>7</v>
      </c>
      <c r="B17" s="32">
        <v>14.88</v>
      </c>
    </row>
    <row r="18" spans="1:4">
      <c r="A18" s="20" t="s">
        <v>7</v>
      </c>
      <c r="B18" s="32">
        <v>11.89</v>
      </c>
    </row>
    <row r="19" spans="1:4">
      <c r="A19" s="20" t="s">
        <v>7</v>
      </c>
      <c r="B19" s="32">
        <v>14.1</v>
      </c>
    </row>
    <row r="20" spans="1:4">
      <c r="A20" s="20" t="s">
        <v>7</v>
      </c>
      <c r="B20" s="32">
        <v>12.14</v>
      </c>
    </row>
    <row r="21" spans="1:4">
      <c r="A21" s="20" t="s">
        <v>7</v>
      </c>
      <c r="B21" s="32">
        <v>11.67</v>
      </c>
    </row>
    <row r="22" spans="1:4">
      <c r="A22" s="20" t="s">
        <v>7</v>
      </c>
      <c r="B22" s="32">
        <v>12.09</v>
      </c>
    </row>
    <row r="23" spans="1:4">
      <c r="A23" s="20" t="s">
        <v>7</v>
      </c>
      <c r="B23" s="32">
        <v>11.56</v>
      </c>
    </row>
    <row r="24" spans="1:4">
      <c r="A24" s="20" t="s">
        <v>7</v>
      </c>
      <c r="B24" s="32">
        <v>11.78</v>
      </c>
      <c r="C24" s="26">
        <f>AVERAGE(B5:B24)</f>
        <v>12.718</v>
      </c>
      <c r="D24" s="27">
        <f>STDEV(B5:B24)/SQRT(20)</f>
        <v>0.22486557387868303</v>
      </c>
    </row>
    <row r="25" spans="1:4">
      <c r="C25" s="26"/>
      <c r="D25" s="27"/>
    </row>
    <row r="26" spans="1:4">
      <c r="A26" s="20" t="s">
        <v>8</v>
      </c>
      <c r="B26" s="32">
        <v>12.89</v>
      </c>
    </row>
    <row r="27" spans="1:4">
      <c r="A27" s="20" t="s">
        <v>8</v>
      </c>
      <c r="B27" s="32">
        <v>11.45</v>
      </c>
    </row>
    <row r="28" spans="1:4">
      <c r="A28" s="20" t="s">
        <v>8</v>
      </c>
      <c r="B28" s="32">
        <v>12.45</v>
      </c>
    </row>
    <row r="29" spans="1:4">
      <c r="A29" s="20" t="s">
        <v>8</v>
      </c>
      <c r="B29" s="32">
        <v>11.45</v>
      </c>
    </row>
    <row r="30" spans="1:4">
      <c r="A30" s="20" t="s">
        <v>8</v>
      </c>
      <c r="B30" s="32">
        <v>11.34</v>
      </c>
    </row>
    <row r="31" spans="1:4">
      <c r="A31" s="20" t="s">
        <v>8</v>
      </c>
      <c r="B31" s="32">
        <v>13.21</v>
      </c>
    </row>
    <row r="32" spans="1:4">
      <c r="A32" s="20" t="s">
        <v>8</v>
      </c>
      <c r="B32" s="32">
        <v>12.89</v>
      </c>
    </row>
    <row r="33" spans="1:4">
      <c r="A33" s="20" t="s">
        <v>8</v>
      </c>
      <c r="B33" s="32">
        <v>11.55</v>
      </c>
    </row>
    <row r="34" spans="1:4">
      <c r="A34" s="20" t="s">
        <v>8</v>
      </c>
      <c r="B34" s="32">
        <v>12.56</v>
      </c>
    </row>
    <row r="35" spans="1:4">
      <c r="A35" s="20" t="s">
        <v>8</v>
      </c>
      <c r="B35" s="32">
        <v>13.43</v>
      </c>
    </row>
    <row r="36" spans="1:4">
      <c r="A36" s="20" t="s">
        <v>8</v>
      </c>
      <c r="B36" s="32">
        <v>11.34</v>
      </c>
    </row>
    <row r="37" spans="1:4">
      <c r="A37" s="20" t="s">
        <v>8</v>
      </c>
      <c r="B37" s="32">
        <v>12</v>
      </c>
    </row>
    <row r="38" spans="1:4">
      <c r="A38" s="20" t="s">
        <v>8</v>
      </c>
      <c r="B38" s="32">
        <v>11.44</v>
      </c>
    </row>
    <row r="39" spans="1:4">
      <c r="A39" s="20" t="s">
        <v>8</v>
      </c>
      <c r="B39" s="32">
        <v>12.45</v>
      </c>
    </row>
    <row r="40" spans="1:4">
      <c r="A40" s="20" t="s">
        <v>8</v>
      </c>
      <c r="B40" s="32">
        <v>12.54</v>
      </c>
    </row>
    <row r="41" spans="1:4">
      <c r="A41" s="20" t="s">
        <v>8</v>
      </c>
      <c r="B41" s="32">
        <v>12.44</v>
      </c>
    </row>
    <row r="42" spans="1:4">
      <c r="A42" s="20" t="s">
        <v>8</v>
      </c>
      <c r="B42" s="32">
        <v>11.43</v>
      </c>
    </row>
    <row r="43" spans="1:4">
      <c r="A43" s="20" t="s">
        <v>8</v>
      </c>
      <c r="B43" s="32">
        <v>12.44</v>
      </c>
    </row>
    <row r="44" spans="1:4">
      <c r="A44" s="20" t="s">
        <v>8</v>
      </c>
      <c r="B44" s="32">
        <v>12.78</v>
      </c>
    </row>
    <row r="45" spans="1:4">
      <c r="A45" s="20" t="s">
        <v>8</v>
      </c>
      <c r="B45" s="32">
        <v>12.44</v>
      </c>
      <c r="C45" s="26">
        <f>AVERAGE(B26:B45)</f>
        <v>12.225999999999999</v>
      </c>
      <c r="D45" s="27">
        <f>STDEV(B26:B45)/SQRT(20)</f>
        <v>0.15033541446414173</v>
      </c>
    </row>
    <row r="46" spans="1:4">
      <c r="C46" s="26"/>
      <c r="D46" s="27"/>
    </row>
    <row r="47" spans="1:4">
      <c r="A47" s="20" t="s">
        <v>9</v>
      </c>
      <c r="B47" s="32">
        <v>11.89</v>
      </c>
    </row>
    <row r="48" spans="1:4">
      <c r="A48" s="20" t="s">
        <v>9</v>
      </c>
      <c r="B48" s="32">
        <v>11.98</v>
      </c>
    </row>
    <row r="49" spans="1:2">
      <c r="A49" s="20" t="s">
        <v>9</v>
      </c>
      <c r="B49" s="32">
        <v>12.35</v>
      </c>
    </row>
    <row r="50" spans="1:2">
      <c r="A50" s="20" t="s">
        <v>9</v>
      </c>
      <c r="B50" s="32">
        <v>11.25</v>
      </c>
    </row>
    <row r="51" spans="1:2">
      <c r="A51" s="20" t="s">
        <v>9</v>
      </c>
      <c r="B51" s="32">
        <v>11.02</v>
      </c>
    </row>
    <row r="52" spans="1:2">
      <c r="A52" s="20" t="s">
        <v>9</v>
      </c>
      <c r="B52" s="32">
        <v>12.31</v>
      </c>
    </row>
    <row r="53" spans="1:2">
      <c r="A53" s="20" t="s">
        <v>9</v>
      </c>
      <c r="B53" s="32">
        <v>12.89</v>
      </c>
    </row>
    <row r="54" spans="1:2">
      <c r="A54" s="20" t="s">
        <v>9</v>
      </c>
      <c r="B54" s="32">
        <v>11.55</v>
      </c>
    </row>
    <row r="55" spans="1:2">
      <c r="A55" s="20" t="s">
        <v>9</v>
      </c>
      <c r="B55" s="32">
        <v>12.56</v>
      </c>
    </row>
    <row r="56" spans="1:2">
      <c r="A56" s="20" t="s">
        <v>9</v>
      </c>
      <c r="B56" s="32">
        <v>13.43</v>
      </c>
    </row>
    <row r="57" spans="1:2">
      <c r="A57" s="20" t="s">
        <v>9</v>
      </c>
      <c r="B57" s="32">
        <v>11.34</v>
      </c>
    </row>
    <row r="58" spans="1:2">
      <c r="A58" s="20" t="s">
        <v>9</v>
      </c>
      <c r="B58" s="32">
        <v>11.97</v>
      </c>
    </row>
    <row r="59" spans="1:2">
      <c r="A59" s="20" t="s">
        <v>9</v>
      </c>
      <c r="B59" s="32">
        <v>11.44</v>
      </c>
    </row>
    <row r="60" spans="1:2">
      <c r="A60" s="20" t="s">
        <v>9</v>
      </c>
      <c r="B60" s="32">
        <v>12.45</v>
      </c>
    </row>
    <row r="61" spans="1:2">
      <c r="A61" s="20" t="s">
        <v>9</v>
      </c>
      <c r="B61" s="32">
        <v>12.54</v>
      </c>
    </row>
    <row r="62" spans="1:2">
      <c r="A62" s="20" t="s">
        <v>9</v>
      </c>
      <c r="B62" s="32">
        <v>11.782</v>
      </c>
    </row>
    <row r="63" spans="1:2">
      <c r="A63" s="20" t="s">
        <v>9</v>
      </c>
      <c r="B63" s="32">
        <v>12.76</v>
      </c>
    </row>
    <row r="64" spans="1:2">
      <c r="A64" s="20" t="s">
        <v>9</v>
      </c>
      <c r="B64" s="32">
        <v>11.65</v>
      </c>
    </row>
    <row r="65" spans="1:23">
      <c r="A65" s="20" t="s">
        <v>9</v>
      </c>
      <c r="B65" s="32">
        <v>11.29</v>
      </c>
    </row>
    <row r="66" spans="1:23">
      <c r="A66" s="20" t="s">
        <v>9</v>
      </c>
      <c r="B66" s="32">
        <v>12.27</v>
      </c>
      <c r="C66" s="26">
        <f>AVERAGE(B47:B66)</f>
        <v>12.036099999999999</v>
      </c>
      <c r="D66" s="27">
        <f>STDEV(B47:B66)/SQRT(20)</f>
        <v>0.14188449527696814</v>
      </c>
    </row>
    <row r="67" spans="1:23">
      <c r="C67" s="26"/>
      <c r="D67" s="27"/>
    </row>
    <row r="68" spans="1:23">
      <c r="A68" s="20" t="s">
        <v>10</v>
      </c>
      <c r="B68" s="32">
        <v>16.43</v>
      </c>
    </row>
    <row r="69" spans="1:23">
      <c r="A69" s="20" t="s">
        <v>10</v>
      </c>
      <c r="B69" s="32">
        <v>15.78</v>
      </c>
    </row>
    <row r="70" spans="1:23" s="16" customFormat="1">
      <c r="A70" s="20" t="s">
        <v>10</v>
      </c>
      <c r="B70" s="32">
        <v>16.760000000000002</v>
      </c>
      <c r="C70" s="23"/>
      <c r="D70" s="23"/>
      <c r="E70" s="20"/>
      <c r="F70" s="20"/>
      <c r="G70" s="20"/>
      <c r="H70" s="20"/>
      <c r="I70" s="20"/>
      <c r="J70" s="20"/>
      <c r="K70" s="20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16" customFormat="1">
      <c r="A71" s="20" t="s">
        <v>10</v>
      </c>
      <c r="B71" s="32">
        <v>15.67</v>
      </c>
      <c r="C71" s="23"/>
      <c r="D71" s="23"/>
      <c r="E71" s="20"/>
      <c r="F71" s="20"/>
      <c r="G71" s="20"/>
      <c r="H71" s="20"/>
      <c r="I71" s="20"/>
      <c r="J71" s="20"/>
      <c r="K71" s="20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s="16" customFormat="1">
      <c r="A72" s="20" t="s">
        <v>10</v>
      </c>
      <c r="B72" s="32">
        <v>17.22</v>
      </c>
      <c r="C72" s="23"/>
      <c r="D72" s="23"/>
      <c r="E72" s="20"/>
      <c r="F72" s="20"/>
      <c r="G72" s="20"/>
      <c r="H72" s="20"/>
      <c r="I72" s="20"/>
      <c r="J72" s="20"/>
      <c r="K72" s="20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16" customFormat="1">
      <c r="A73" s="20" t="s">
        <v>10</v>
      </c>
      <c r="B73" s="32">
        <v>18.100000000000001</v>
      </c>
      <c r="C73" s="23"/>
      <c r="D73" s="23"/>
      <c r="E73" s="20"/>
      <c r="F73" s="20"/>
      <c r="G73" s="20"/>
      <c r="H73" s="20"/>
      <c r="I73" s="20"/>
      <c r="J73" s="20"/>
      <c r="K73" s="20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16" customFormat="1">
      <c r="A74" s="20" t="s">
        <v>10</v>
      </c>
      <c r="B74" s="32">
        <v>15.78</v>
      </c>
      <c r="C74" s="23"/>
      <c r="D74" s="23"/>
      <c r="E74" s="20"/>
      <c r="F74" s="20"/>
      <c r="G74" s="20"/>
      <c r="H74" s="20"/>
      <c r="I74" s="20"/>
      <c r="J74" s="20"/>
      <c r="K74" s="20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16" customFormat="1">
      <c r="A75" s="20" t="s">
        <v>10</v>
      </c>
      <c r="B75" s="32">
        <v>16</v>
      </c>
      <c r="C75" s="23"/>
      <c r="D75" s="23"/>
      <c r="E75" s="20"/>
      <c r="F75" s="20"/>
      <c r="G75" s="20"/>
      <c r="H75" s="20"/>
      <c r="I75" s="20"/>
      <c r="J75" s="20"/>
      <c r="K75" s="20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16" customFormat="1">
      <c r="A76" s="20" t="s">
        <v>10</v>
      </c>
      <c r="B76" s="32">
        <v>15.67</v>
      </c>
      <c r="C76" s="23"/>
      <c r="D76" s="23"/>
      <c r="E76" s="20"/>
      <c r="F76" s="20"/>
      <c r="G76" s="20"/>
      <c r="H76" s="20"/>
      <c r="I76" s="20"/>
      <c r="J76" s="20"/>
      <c r="K76" s="20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16" customFormat="1">
      <c r="A77" s="20" t="s">
        <v>10</v>
      </c>
      <c r="B77" s="32">
        <v>17.21</v>
      </c>
      <c r="C77" s="23"/>
      <c r="D77" s="23"/>
      <c r="E77" s="20"/>
      <c r="F77" s="20"/>
      <c r="G77" s="20"/>
      <c r="H77" s="20"/>
      <c r="I77" s="20"/>
      <c r="J77" s="20"/>
      <c r="K77" s="20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s="16" customFormat="1">
      <c r="A78" s="20" t="s">
        <v>10</v>
      </c>
      <c r="B78" s="32">
        <v>16.45</v>
      </c>
      <c r="C78" s="23"/>
      <c r="D78" s="23"/>
      <c r="E78" s="20"/>
      <c r="F78" s="20"/>
      <c r="G78" s="20"/>
      <c r="H78" s="20"/>
      <c r="I78" s="20"/>
      <c r="J78" s="20"/>
      <c r="K78" s="20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6" customFormat="1">
      <c r="A79" s="20" t="s">
        <v>10</v>
      </c>
      <c r="B79" s="32">
        <v>15.56</v>
      </c>
      <c r="C79" s="23"/>
      <c r="D79" s="23"/>
      <c r="E79" s="20"/>
      <c r="F79" s="20"/>
      <c r="G79" s="20"/>
      <c r="H79" s="20"/>
      <c r="I79" s="20"/>
      <c r="J79" s="20"/>
      <c r="K79" s="20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6" customFormat="1">
      <c r="A80" s="20" t="s">
        <v>10</v>
      </c>
      <c r="B80" s="32">
        <v>14.99</v>
      </c>
      <c r="C80" s="23"/>
      <c r="D80" s="23"/>
      <c r="E80" s="20"/>
      <c r="F80" s="20"/>
      <c r="G80" s="20"/>
      <c r="H80" s="20"/>
      <c r="I80" s="20"/>
      <c r="J80" s="20"/>
      <c r="K80" s="20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6" customFormat="1">
      <c r="A81" s="20" t="s">
        <v>10</v>
      </c>
      <c r="B81" s="32">
        <v>16.45</v>
      </c>
      <c r="C81" s="23"/>
      <c r="D81" s="23"/>
      <c r="E81" s="20"/>
      <c r="F81" s="20"/>
      <c r="G81" s="20"/>
      <c r="H81" s="20"/>
      <c r="I81" s="20"/>
      <c r="J81" s="20"/>
      <c r="K81" s="20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6" customFormat="1">
      <c r="A82" s="20" t="s">
        <v>10</v>
      </c>
      <c r="B82" s="32">
        <v>16.78</v>
      </c>
      <c r="C82" s="23"/>
      <c r="D82" s="23"/>
      <c r="E82" s="20"/>
      <c r="F82" s="20"/>
      <c r="G82" s="20"/>
      <c r="H82" s="20"/>
      <c r="I82" s="20"/>
      <c r="J82" s="20"/>
      <c r="K82" s="20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6" customFormat="1">
      <c r="A83" s="20" t="s">
        <v>10</v>
      </c>
      <c r="B83" s="32">
        <v>17.34</v>
      </c>
      <c r="C83" s="23"/>
      <c r="D83" s="23"/>
      <c r="E83" s="20"/>
      <c r="F83" s="20"/>
      <c r="G83" s="20"/>
      <c r="H83" s="20"/>
      <c r="I83" s="20"/>
      <c r="J83" s="20"/>
      <c r="K83" s="20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6" customFormat="1">
      <c r="A84" s="20" t="s">
        <v>10</v>
      </c>
      <c r="B84" s="32">
        <v>17.32</v>
      </c>
      <c r="C84" s="23"/>
      <c r="D84" s="23"/>
      <c r="E84" s="20"/>
      <c r="F84" s="20"/>
      <c r="G84" s="20"/>
      <c r="H84" s="20"/>
      <c r="I84" s="20"/>
      <c r="J84" s="20"/>
      <c r="K84" s="20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6" customFormat="1">
      <c r="A85" s="20" t="s">
        <v>10</v>
      </c>
      <c r="B85" s="32">
        <v>16.23</v>
      </c>
      <c r="C85" s="23"/>
      <c r="D85" s="23"/>
      <c r="E85" s="20"/>
      <c r="F85" s="20"/>
      <c r="G85" s="20"/>
      <c r="H85" s="20"/>
      <c r="I85" s="20"/>
      <c r="J85" s="20"/>
      <c r="K85" s="20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>
      <c r="A86" s="20" t="s">
        <v>10</v>
      </c>
      <c r="B86" s="32">
        <v>15.94</v>
      </c>
    </row>
    <row r="87" spans="1:23">
      <c r="A87" s="20" t="s">
        <v>10</v>
      </c>
      <c r="B87" s="32">
        <v>16.88</v>
      </c>
      <c r="C87" s="26">
        <f>AVERAGE(B68:B87)</f>
        <v>16.428000000000001</v>
      </c>
      <c r="D87" s="27">
        <f>STDEV(B68:B87)/SQRT(20)</f>
        <v>0.17299163350624189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Figures 4 &amp; 6</vt:lpstr>
      <vt:lpstr>Figure 4F</vt:lpstr>
      <vt:lpstr>Figure S2A</vt:lpstr>
      <vt:lpstr>Figure S2B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Gerhard Leubner</dc:creator>
  <cp:lastModifiedBy>Prof Gerhard Leubner</cp:lastModifiedBy>
  <dcterms:created xsi:type="dcterms:W3CDTF">2025-01-17T15:46:29Z</dcterms:created>
  <dcterms:modified xsi:type="dcterms:W3CDTF">2025-01-17T16:11:40Z</dcterms:modified>
</cp:coreProperties>
</file>